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NÚCLEO DEMOGRAFIA\DEMOGRAFIA\INFORMATIVOS\AGOSTO 2020\"/>
    </mc:Choice>
  </mc:AlternateContent>
  <xr:revisionPtr revIDLastSave="0" documentId="8_{945CDB64-9F8C-494A-B743-F644251BE8F0}" xr6:coauthVersionLast="45" xr6:coauthVersionMax="45" xr10:uidLastSave="{00000000-0000-0000-0000-000000000000}"/>
  <bookViews>
    <workbookView xWindow="-120" yWindow="-120" windowWidth="29040" windowHeight="15840" firstSheet="1" activeTab="5" xr2:uid="{71D1255E-5487-4D9F-B603-EEAA964B326A}"/>
  </bookViews>
  <sheets>
    <sheet name="Pop. Tx. Cresc." sheetId="6" r:id="rId1"/>
    <sheet name="Po. Tot.Rur.Urb" sheetId="1" r:id="rId2"/>
    <sheet name="Estrutura Etária" sheetId="7" r:id="rId3"/>
    <sheet name="Ind. Din. Demo" sheetId="2" r:id="rId4"/>
    <sheet name="Migracao" sheetId="3" r:id="rId5"/>
    <sheet name="TLM" sheetId="4" r:id="rId6"/>
    <sheet name="Mig.Etapa" sheetId="5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3" l="1"/>
  <c r="I60" i="6" l="1"/>
  <c r="J60" i="6"/>
  <c r="F60" i="6"/>
  <c r="G60" i="6"/>
  <c r="H60" i="6"/>
  <c r="E60" i="6"/>
  <c r="F56" i="6" l="1"/>
  <c r="G56" i="6"/>
  <c r="H56" i="6"/>
  <c r="I56" i="6"/>
  <c r="J56" i="6"/>
  <c r="E56" i="6"/>
  <c r="O57" i="6"/>
  <c r="N57" i="6"/>
  <c r="M57" i="6"/>
  <c r="L57" i="6"/>
  <c r="K57" i="6"/>
  <c r="M56" i="6"/>
  <c r="N56" i="6" l="1"/>
  <c r="O56" i="6"/>
  <c r="L56" i="6"/>
  <c r="K56" i="6"/>
  <c r="D56" i="5" l="1"/>
  <c r="E56" i="5"/>
  <c r="F56" i="5"/>
  <c r="G56" i="5"/>
  <c r="H56" i="5"/>
  <c r="I56" i="5"/>
  <c r="J56" i="5"/>
  <c r="K56" i="5"/>
  <c r="L56" i="5"/>
  <c r="C56" i="5"/>
  <c r="E54" i="4" l="1"/>
  <c r="D54" i="4"/>
  <c r="C54" i="4"/>
  <c r="D55" i="3" l="1"/>
  <c r="E55" i="3"/>
  <c r="F55" i="3"/>
  <c r="G55" i="3"/>
  <c r="H55" i="3"/>
  <c r="I55" i="3"/>
  <c r="J55" i="3"/>
  <c r="K55" i="3"/>
  <c r="L55" i="3"/>
  <c r="N55" i="3"/>
  <c r="O55" i="3"/>
  <c r="P55" i="3"/>
  <c r="Q55" i="3"/>
  <c r="C55" i="3"/>
  <c r="F54" i="1" l="1"/>
  <c r="G54" i="1"/>
  <c r="H54" i="1"/>
  <c r="I54" i="1"/>
  <c r="J54" i="1"/>
  <c r="E54" i="1"/>
  <c r="L84" i="1" l="1"/>
  <c r="K84" i="1"/>
  <c r="L55" i="1"/>
  <c r="K55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54" i="1" l="1"/>
  <c r="K54" i="1"/>
</calcChain>
</file>

<file path=xl/sharedStrings.xml><?xml version="1.0" encoding="utf-8"?>
<sst xmlns="http://schemas.openxmlformats.org/spreadsheetml/2006/main" count="1089" uniqueCount="176">
  <si>
    <t>Código</t>
  </si>
  <si>
    <t>Nome Município</t>
  </si>
  <si>
    <t>Cod. RGINT</t>
  </si>
  <si>
    <t>RGINT (Regiões Geográficas Intermediárias)</t>
  </si>
  <si>
    <t>2010 (Censo)</t>
  </si>
  <si>
    <t>2020  (estimativa)</t>
  </si>
  <si>
    <t>Taxa de Urbanização</t>
  </si>
  <si>
    <t>Total</t>
  </si>
  <si>
    <t>Urbana</t>
  </si>
  <si>
    <t>Rural</t>
  </si>
  <si>
    <t>MINAS GERAIS</t>
  </si>
  <si>
    <t>Elaboração: DIREI-FJP</t>
  </si>
  <si>
    <t>Fonte: FJP - Estimativa das Populações Rurais dos Municípios de MG</t>
  </si>
  <si>
    <t xml:space="preserve">         Nota: Taxa de Urbanização é participação da população urbana no total da população.</t>
  </si>
  <si>
    <t>Municípios</t>
  </si>
  <si>
    <t>Esperança de Vida ao Nascer (em anos)</t>
  </si>
  <si>
    <t>Mortalidade Infantil                  (por 1000 nascidos vivos)</t>
  </si>
  <si>
    <t>Taxa de Fecundidade Total (% por mulheres em idade reprodutiva)</t>
  </si>
  <si>
    <t>Minas Gerais</t>
  </si>
  <si>
    <t>Elaboração: DIREI/ FJP</t>
  </si>
  <si>
    <t>Fonte: Plataforma do Atlas de Desenvolvimento Humano no Brasil, 2013</t>
  </si>
  <si>
    <t>Códigos</t>
  </si>
  <si>
    <t>Municípos</t>
  </si>
  <si>
    <t xml:space="preserve">Imigrantes (pessoas que moravam em municípios da RGINT e que, na data de referência, não moravam) </t>
  </si>
  <si>
    <t>Emigrantes (pessoas que moravam em outros municípios e que, na data de referência, moravam em municípios da RGINT)</t>
  </si>
  <si>
    <t>Saldo Migratório</t>
  </si>
  <si>
    <t>Municípios de MG</t>
  </si>
  <si>
    <t>Municípios de Outras UFs</t>
  </si>
  <si>
    <t>Saldo Intra-estadual</t>
  </si>
  <si>
    <t>Saldo Inter estadual</t>
  </si>
  <si>
    <t>Da própria RGINT</t>
  </si>
  <si>
    <t>Outros Municípios do Estado fora da RGINT</t>
  </si>
  <si>
    <t>Dentro da RGINT</t>
  </si>
  <si>
    <t>Elaboração: DIREI/FJP</t>
  </si>
  <si>
    <t>Fonte: FJP (2017), Plataforma dos Movimentos Migratórios no Brasil</t>
  </si>
  <si>
    <t>População Total 2010</t>
  </si>
  <si>
    <t>Saldo Líquido Migratório</t>
  </si>
  <si>
    <t>Taxa Líquida Migratória (p/1000)</t>
  </si>
  <si>
    <t>Nome</t>
  </si>
  <si>
    <r>
      <rPr>
        <b/>
        <sz val="11"/>
        <color theme="1"/>
        <rFont val="Segoe UI"/>
        <family val="2"/>
      </rPr>
      <t>IMIGRANTES</t>
    </r>
    <r>
      <rPr>
        <sz val="11"/>
        <color theme="1"/>
        <rFont val="Segoe UI"/>
        <family val="2"/>
      </rPr>
      <t xml:space="preserve"> que cumpriram pelo menos uma etapa migratória</t>
    </r>
  </si>
  <si>
    <r>
      <rPr>
        <b/>
        <sz val="11"/>
        <color theme="1"/>
        <rFont val="Segoe UI"/>
        <family val="2"/>
      </rPr>
      <t>EMIGRANTES</t>
    </r>
    <r>
      <rPr>
        <sz val="11"/>
        <color theme="1"/>
        <rFont val="Segoe UI"/>
        <family val="2"/>
      </rPr>
      <t xml:space="preserve"> que cumpriram pelo menos uma etapa migratória</t>
    </r>
  </si>
  <si>
    <t>Em Minas</t>
  </si>
  <si>
    <t>Em outras UFs</t>
  </si>
  <si>
    <t>Municípios Fora da Rgint</t>
  </si>
  <si>
    <t>Municípios da Rgint</t>
  </si>
  <si>
    <t>3101631</t>
  </si>
  <si>
    <t>Alfredo Vasconcelos</t>
  </si>
  <si>
    <t>3107</t>
  </si>
  <si>
    <t>Barbacena</t>
  </si>
  <si>
    <t>3102100</t>
  </si>
  <si>
    <t>Alto Rio Doce</t>
  </si>
  <si>
    <t>3102902</t>
  </si>
  <si>
    <t>Antônio Carlos</t>
  </si>
  <si>
    <t>3105608</t>
  </si>
  <si>
    <t>3105905</t>
  </si>
  <si>
    <t>Barroso</t>
  </si>
  <si>
    <t>3106408</t>
  </si>
  <si>
    <t>Belo Vale</t>
  </si>
  <si>
    <t>3112208</t>
  </si>
  <si>
    <t>Capela Nova</t>
  </si>
  <si>
    <t>3113107</t>
  </si>
  <si>
    <t>Caranaíba</t>
  </si>
  <si>
    <t>3113206</t>
  </si>
  <si>
    <t>Carandaí</t>
  </si>
  <si>
    <t>3114907</t>
  </si>
  <si>
    <t>Casa Grande</t>
  </si>
  <si>
    <t>3115201</t>
  </si>
  <si>
    <t>Conceição da Barra de Minas</t>
  </si>
  <si>
    <t>3115409</t>
  </si>
  <si>
    <t>Catas Altas da Noruega</t>
  </si>
  <si>
    <t>3116308</t>
  </si>
  <si>
    <t>Cipotânea</t>
  </si>
  <si>
    <t>3118007</t>
  </si>
  <si>
    <t>Congonhas</t>
  </si>
  <si>
    <t>3118304</t>
  </si>
  <si>
    <t>Conselheiro Lafaiete</t>
  </si>
  <si>
    <t>3119708</t>
  </si>
  <si>
    <t>Coronel Xavier Chaves</t>
  </si>
  <si>
    <t>3120409</t>
  </si>
  <si>
    <t>Cristiano Otoni</t>
  </si>
  <si>
    <t>3121407</t>
  </si>
  <si>
    <t>Desterro de Entre Rios</t>
  </si>
  <si>
    <t>3121506</t>
  </si>
  <si>
    <t>Desterro do Melo</t>
  </si>
  <si>
    <t>3123007</t>
  </si>
  <si>
    <t>Dores de Campos</t>
  </si>
  <si>
    <t>3123908</t>
  </si>
  <si>
    <t>Entre Rios de Minas</t>
  </si>
  <si>
    <t>3129400</t>
  </si>
  <si>
    <t>Ibertioga</t>
  </si>
  <si>
    <t>3133907</t>
  </si>
  <si>
    <t>Itaverava</t>
  </si>
  <si>
    <t>3135407</t>
  </si>
  <si>
    <t>Jeceaba</t>
  </si>
  <si>
    <t>3137403</t>
  </si>
  <si>
    <t>Lagoa Dourada</t>
  </si>
  <si>
    <t>3137908</t>
  </si>
  <si>
    <t>Lamim</t>
  </si>
  <si>
    <t>3139102</t>
  </si>
  <si>
    <t>Madre de Deus de Minas</t>
  </si>
  <si>
    <t>3144508</t>
  </si>
  <si>
    <t>Nazareno</t>
  </si>
  <si>
    <t>3145901</t>
  </si>
  <si>
    <t>Ouro Branco</t>
  </si>
  <si>
    <t>3150307</t>
  </si>
  <si>
    <t>Piedade do Rio Grande</t>
  </si>
  <si>
    <t>3150802</t>
  </si>
  <si>
    <t>Piranga</t>
  </si>
  <si>
    <t>3152709</t>
  </si>
  <si>
    <t>Prados</t>
  </si>
  <si>
    <t>3153806</t>
  </si>
  <si>
    <t>Queluzito</t>
  </si>
  <si>
    <t>3154200</t>
  </si>
  <si>
    <t>Resende Costa</t>
  </si>
  <si>
    <t>3154408</t>
  </si>
  <si>
    <t>Ressaquinha</t>
  </si>
  <si>
    <t>3155207</t>
  </si>
  <si>
    <t>Rio Espera</t>
  </si>
  <si>
    <t>3156106</t>
  </si>
  <si>
    <t>Ritápolis</t>
  </si>
  <si>
    <t>3157302</t>
  </si>
  <si>
    <t>Santa Bárbara do Tugúrio</t>
  </si>
  <si>
    <t>3157336</t>
  </si>
  <si>
    <t>Santa Cruz de Minas</t>
  </si>
  <si>
    <t>3158706</t>
  </si>
  <si>
    <t>Santana do Garambéu</t>
  </si>
  <si>
    <t>3159100</t>
  </si>
  <si>
    <t>Santana dos Montes</t>
  </si>
  <si>
    <t>3159407</t>
  </si>
  <si>
    <t>Santa Rita de Ibitipoca</t>
  </si>
  <si>
    <t>3160900</t>
  </si>
  <si>
    <t>São Brás do Suaçuí</t>
  </si>
  <si>
    <t>3162500</t>
  </si>
  <si>
    <t>São João del Rei</t>
  </si>
  <si>
    <t>3165008</t>
  </si>
  <si>
    <t>São Tiago</t>
  </si>
  <si>
    <t>3165305</t>
  </si>
  <si>
    <t>São Vicente de Minas</t>
  </si>
  <si>
    <t>3166006</t>
  </si>
  <si>
    <t>Senhora de Oliveira</t>
  </si>
  <si>
    <t>3166204</t>
  </si>
  <si>
    <t>Senhora dos Remédios</t>
  </si>
  <si>
    <t>3168804</t>
  </si>
  <si>
    <t>Tiradentes</t>
  </si>
  <si>
    <t>São João Del Rei</t>
  </si>
  <si>
    <t>Municípios da RGInt de Barbacena: População Total, Urbana, Rural e Taxa de Urbanização 2010 (Censo)  e 2020 (Estimativa)</t>
  </si>
  <si>
    <t>Municípios da RGInt de Barbacena: Indicadores da Dinâmica Demográfica - Esperança de Vida ao Nascer, Mortalidade Infantil e Taxa de Fecundidade Total - 1991, 2000 e 2010</t>
  </si>
  <si>
    <t>RGInt de Barbacena</t>
  </si>
  <si>
    <t xml:space="preserve"> Municípios da RGInt de Barbacena:  Movimentos Migratórios em relação a data de referência de 31/07/2005 - Total e Saldo B</t>
  </si>
  <si>
    <t xml:space="preserve"> Municípios da RGInt de Barbacena: População Total, Saldo Líquido Migratório e Taxa Líquida Migratória (p/1000 pessoas) -  2010</t>
  </si>
  <si>
    <t>Municípios da RGInt de Barbacena: Imigrantes e Emigrantes que Cumpriram pelo Menos Uma Etapa Migratória Antes de Alcançarem o Município de Residência em 2010</t>
  </si>
  <si>
    <t>CD GEOCODI</t>
  </si>
  <si>
    <t>População Total</t>
  </si>
  <si>
    <t>Taxa de Crescimento Anual</t>
  </si>
  <si>
    <t>2000/91</t>
  </si>
  <si>
    <t>2010/00</t>
  </si>
  <si>
    <t>2020/10</t>
  </si>
  <si>
    <t>2030/20</t>
  </si>
  <si>
    <t>2040/30</t>
  </si>
  <si>
    <t xml:space="preserve">TOTAL </t>
  </si>
  <si>
    <t>Elaboração: DIREI - FJP</t>
  </si>
  <si>
    <t>Fontes: Censos Demográficos Brasileiros (1991, 2000 e 2010)</t>
  </si>
  <si>
    <t xml:space="preserve">                 FJP: Projeções Municipais  2020, 2030 e 2040</t>
  </si>
  <si>
    <t xml:space="preserve">Municípios da RGInt deBarbacena: População Observada (1991, 2000, 2010),  Projetada  (2020, 2030 e 2040) e Taxa Geométrica de Crescimento Anual </t>
  </si>
  <si>
    <t>HOMENS</t>
  </si>
  <si>
    <t>MULHERES</t>
  </si>
  <si>
    <t>0 a 14 anos</t>
  </si>
  <si>
    <t>15 a 64 anos</t>
  </si>
  <si>
    <t>65 e +</t>
  </si>
  <si>
    <t>Razão de Dependência</t>
  </si>
  <si>
    <t>Percentual na Pop. Total</t>
  </si>
  <si>
    <t>Índice de Envelhecimento</t>
  </si>
  <si>
    <t>15 a 64</t>
  </si>
  <si>
    <t>65 +</t>
  </si>
  <si>
    <t>Fonte: Fundação João Pinheiro</t>
  </si>
  <si>
    <t>RGInt de Barbacena: Estrutura Etáraia da População, Razão de Dependência e Índice de Envelhecimento - 2010 / 2020 / 2030 /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</si>
</sst>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0000"/>
    <numFmt numFmtId="166" formatCode="#,##0.0000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8"/>
      <color theme="1"/>
      <name val="Segoe UI"/>
      <family val="2"/>
    </font>
    <font>
      <sz val="11"/>
      <color theme="1"/>
      <name val="Calibri"/>
      <family val="2"/>
      <scheme val="minor"/>
    </font>
    <font>
      <sz val="8"/>
      <name val="Segoe U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47"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49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10" xfId="0" applyNumberFormat="1" applyFont="1" applyBorder="1"/>
    <xf numFmtId="164" fontId="2" fillId="0" borderId="10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49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  <xf numFmtId="0" fontId="0" fillId="0" borderId="10" xfId="0" applyBorder="1"/>
    <xf numFmtId="49" fontId="0" fillId="0" borderId="10" xfId="0" applyNumberFormat="1" applyBorder="1"/>
    <xf numFmtId="0" fontId="3" fillId="0" borderId="0" xfId="0" applyFont="1"/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0" fontId="2" fillId="0" borderId="25" xfId="0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4" fontId="2" fillId="0" borderId="0" xfId="0" applyNumberFormat="1" applyFont="1"/>
    <xf numFmtId="4" fontId="2" fillId="0" borderId="25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164" fontId="2" fillId="0" borderId="24" xfId="0" applyNumberFormat="1" applyFont="1" applyBorder="1"/>
    <xf numFmtId="2" fontId="2" fillId="0" borderId="24" xfId="0" applyNumberFormat="1" applyFont="1" applyBorder="1"/>
    <xf numFmtId="2" fontId="2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42" xfId="0" applyFont="1" applyBorder="1"/>
    <xf numFmtId="0" fontId="2" fillId="0" borderId="40" xfId="0" applyFont="1" applyBorder="1"/>
    <xf numFmtId="2" fontId="2" fillId="0" borderId="25" xfId="0" applyNumberFormat="1" applyFont="1" applyBorder="1"/>
    <xf numFmtId="1" fontId="0" fillId="0" borderId="0" xfId="0" applyNumberFormat="1"/>
    <xf numFmtId="2" fontId="0" fillId="0" borderId="0" xfId="0" applyNumberFormat="1"/>
    <xf numFmtId="167" fontId="5" fillId="0" borderId="41" xfId="1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/>
    <xf numFmtId="1" fontId="0" fillId="0" borderId="0" xfId="0" applyNumberFormat="1" applyBorder="1"/>
    <xf numFmtId="3" fontId="2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2" fontId="0" fillId="0" borderId="0" xfId="0" applyNumberFormat="1" applyBorder="1"/>
    <xf numFmtId="49" fontId="2" fillId="0" borderId="0" xfId="0" applyNumberFormat="1" applyFont="1" applyBorder="1"/>
    <xf numFmtId="0" fontId="0" fillId="0" borderId="40" xfId="0" applyBorder="1"/>
    <xf numFmtId="1" fontId="0" fillId="0" borderId="24" xfId="0" applyNumberFormat="1" applyBorder="1"/>
    <xf numFmtId="0" fontId="0" fillId="0" borderId="25" xfId="0" applyBorder="1"/>
    <xf numFmtId="49" fontId="0" fillId="0" borderId="25" xfId="0" applyNumberFormat="1" applyBorder="1"/>
    <xf numFmtId="0" fontId="0" fillId="0" borderId="26" xfId="0" applyBorder="1"/>
    <xf numFmtId="2" fontId="0" fillId="0" borderId="25" xfId="0" applyNumberFormat="1" applyBorder="1"/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4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167" fontId="9" fillId="0" borderId="40" xfId="1" applyNumberFormat="1" applyFont="1" applyBorder="1" applyAlignment="1">
      <alignment horizontal="center" vertical="center"/>
    </xf>
    <xf numFmtId="167" fontId="9" fillId="2" borderId="40" xfId="1" applyNumberFormat="1" applyFont="1" applyFill="1" applyBorder="1" applyAlignment="1">
      <alignment horizontal="center" vertical="center"/>
    </xf>
    <xf numFmtId="167" fontId="9" fillId="3" borderId="40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3">
    <cellStyle name="Normal" xfId="0" builtinId="0"/>
    <cellStyle name="Normal 3" xfId="2" xr:uid="{075F4B45-967B-4FCF-B099-E2DD492350CA}"/>
    <cellStyle name="Vírgula 3" xfId="1" xr:uid="{CF8A6397-D6DD-4D48-9DBF-D8DF120935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1930-37B3-4C21-88DA-7DD387A60D60}">
  <dimension ref="A1:O60"/>
  <sheetViews>
    <sheetView workbookViewId="0">
      <selection activeCell="A7" sqref="A1:O1048576"/>
    </sheetView>
  </sheetViews>
  <sheetFormatPr defaultRowHeight="15" x14ac:dyDescent="0.25"/>
  <cols>
    <col min="1" max="1" width="12" bestFit="1" customWidth="1"/>
    <col min="2" max="2" width="30" bestFit="1" customWidth="1"/>
    <col min="3" max="3" width="10.85546875" bestFit="1" customWidth="1"/>
    <col min="4" max="4" width="16.5703125" customWidth="1"/>
    <col min="5" max="10" width="14.140625" bestFit="1" customWidth="1"/>
    <col min="11" max="15" width="9.28515625" bestFit="1" customWidth="1"/>
  </cols>
  <sheetData>
    <row r="1" spans="1:15" x14ac:dyDescent="0.25">
      <c r="A1" s="64" t="s">
        <v>163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75" thickBo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6.5" x14ac:dyDescent="0.3">
      <c r="A4" s="66" t="s">
        <v>151</v>
      </c>
      <c r="B4" s="68" t="s">
        <v>1</v>
      </c>
      <c r="C4" s="66" t="s">
        <v>2</v>
      </c>
      <c r="D4" s="66" t="s">
        <v>3</v>
      </c>
      <c r="E4" s="69" t="s">
        <v>152</v>
      </c>
      <c r="F4" s="69"/>
      <c r="G4" s="69"/>
      <c r="H4" s="69"/>
      <c r="I4" s="69"/>
      <c r="J4" s="69"/>
      <c r="K4" s="69" t="s">
        <v>153</v>
      </c>
      <c r="L4" s="69"/>
      <c r="M4" s="69"/>
      <c r="N4" s="69"/>
      <c r="O4" s="70"/>
    </row>
    <row r="5" spans="1:15" ht="16.5" x14ac:dyDescent="0.3">
      <c r="A5" s="67"/>
      <c r="B5" s="62"/>
      <c r="C5" s="67"/>
      <c r="D5" s="67"/>
      <c r="E5" s="50">
        <v>1991</v>
      </c>
      <c r="F5" s="51">
        <v>2000</v>
      </c>
      <c r="G5" s="51">
        <v>2010</v>
      </c>
      <c r="H5" s="51">
        <v>2020</v>
      </c>
      <c r="I5" s="52">
        <v>2030</v>
      </c>
      <c r="J5" s="41">
        <v>2040</v>
      </c>
      <c r="K5" s="71" t="s">
        <v>154</v>
      </c>
      <c r="L5" s="62" t="s">
        <v>155</v>
      </c>
      <c r="M5" s="62" t="s">
        <v>156</v>
      </c>
      <c r="N5" s="62" t="s">
        <v>157</v>
      </c>
      <c r="O5" s="63" t="s">
        <v>158</v>
      </c>
    </row>
    <row r="6" spans="1:15" ht="16.5" x14ac:dyDescent="0.3">
      <c r="A6" s="67"/>
      <c r="B6" s="62"/>
      <c r="C6" s="67"/>
      <c r="D6" s="67"/>
      <c r="E6" s="40" t="s">
        <v>159</v>
      </c>
      <c r="F6" s="41" t="s">
        <v>7</v>
      </c>
      <c r="G6" s="41" t="s">
        <v>159</v>
      </c>
      <c r="H6" s="41" t="s">
        <v>159</v>
      </c>
      <c r="I6" s="45" t="s">
        <v>159</v>
      </c>
      <c r="J6" s="41" t="s">
        <v>159</v>
      </c>
      <c r="K6" s="71"/>
      <c r="L6" s="62"/>
      <c r="M6" s="62"/>
      <c r="N6" s="62"/>
      <c r="O6" s="63"/>
    </row>
    <row r="7" spans="1:15" x14ac:dyDescent="0.25">
      <c r="A7" t="s">
        <v>45</v>
      </c>
      <c r="B7" t="s">
        <v>46</v>
      </c>
      <c r="C7" t="s">
        <v>47</v>
      </c>
      <c r="D7" t="s">
        <v>48</v>
      </c>
      <c r="E7">
        <v>4339</v>
      </c>
      <c r="F7" s="43">
        <v>5101</v>
      </c>
      <c r="G7" s="43">
        <v>6186.6401961611427</v>
      </c>
      <c r="H7" s="43">
        <v>7031.8894409869345</v>
      </c>
      <c r="I7" s="43">
        <v>7517.0422220990722</v>
      </c>
      <c r="J7" s="48">
        <v>7635.7541308899808</v>
      </c>
      <c r="K7" s="44">
        <v>1.8139524081734137</v>
      </c>
      <c r="L7" s="44">
        <v>1.9482918499970969</v>
      </c>
      <c r="M7" s="44">
        <v>1.2888679977798523</v>
      </c>
      <c r="N7" s="44">
        <v>0.66940356766373998</v>
      </c>
      <c r="O7" s="44">
        <v>0.15681249846768441</v>
      </c>
    </row>
    <row r="8" spans="1:15" x14ac:dyDescent="0.25">
      <c r="A8" t="s">
        <v>49</v>
      </c>
      <c r="B8" t="s">
        <v>50</v>
      </c>
      <c r="C8" t="s">
        <v>47</v>
      </c>
      <c r="D8" t="s">
        <v>48</v>
      </c>
      <c r="E8">
        <v>14160</v>
      </c>
      <c r="F8" s="43">
        <v>13858</v>
      </c>
      <c r="G8" s="43">
        <v>12382.391113097146</v>
      </c>
      <c r="H8" s="43">
        <v>11259.958533870818</v>
      </c>
      <c r="I8" s="43">
        <v>11107.911243903149</v>
      </c>
      <c r="J8" s="48">
        <v>9842.6931574739683</v>
      </c>
      <c r="K8" s="44">
        <v>-0.23925117106907701</v>
      </c>
      <c r="L8" s="44">
        <v>-1.11955868361997</v>
      </c>
      <c r="M8" s="44">
        <v>-0.9457241499390312</v>
      </c>
      <c r="N8" s="44">
        <v>-0.13586123468121158</v>
      </c>
      <c r="O8" s="44">
        <v>-1.2019996749885964</v>
      </c>
    </row>
    <row r="9" spans="1:15" x14ac:dyDescent="0.25">
      <c r="A9" t="s">
        <v>51</v>
      </c>
      <c r="B9" t="s">
        <v>52</v>
      </c>
      <c r="C9" t="s">
        <v>47</v>
      </c>
      <c r="D9" t="s">
        <v>48</v>
      </c>
      <c r="E9">
        <v>9812</v>
      </c>
      <c r="F9" s="43">
        <v>10870</v>
      </c>
      <c r="G9" s="43">
        <v>11318.201176304485</v>
      </c>
      <c r="H9" s="43">
        <v>11816.497827739666</v>
      </c>
      <c r="I9" s="43">
        <v>12022.951756021957</v>
      </c>
      <c r="J9" s="48">
        <v>12071.454871419375</v>
      </c>
      <c r="K9" s="44">
        <v>1.1442815464410172</v>
      </c>
      <c r="L9" s="44">
        <v>0.40487192411344797</v>
      </c>
      <c r="M9" s="44">
        <v>0.43177469786688238</v>
      </c>
      <c r="N9" s="44">
        <v>0.17335802497258079</v>
      </c>
      <c r="O9" s="44">
        <v>4.0269052394803495E-2</v>
      </c>
    </row>
    <row r="10" spans="1:15" x14ac:dyDescent="0.25">
      <c r="A10" t="s">
        <v>53</v>
      </c>
      <c r="B10" t="s">
        <v>48</v>
      </c>
      <c r="C10" t="s">
        <v>47</v>
      </c>
      <c r="D10" t="s">
        <v>48</v>
      </c>
      <c r="E10">
        <v>99954</v>
      </c>
      <c r="F10" s="43">
        <v>114126</v>
      </c>
      <c r="G10" s="43">
        <v>128604.03632946685</v>
      </c>
      <c r="H10" s="43">
        <v>137594.20673117993</v>
      </c>
      <c r="I10" s="43">
        <v>142927.03327914263</v>
      </c>
      <c r="J10" s="48">
        <v>145810.03893979423</v>
      </c>
      <c r="K10" s="44">
        <v>1.484161693945274</v>
      </c>
      <c r="L10" s="44">
        <v>1.2015118194541596</v>
      </c>
      <c r="M10" s="44">
        <v>0.67799428881119006</v>
      </c>
      <c r="N10" s="44">
        <v>0.38097809232628954</v>
      </c>
      <c r="O10" s="44">
        <v>0.19990382322134792</v>
      </c>
    </row>
    <row r="11" spans="1:15" x14ac:dyDescent="0.25">
      <c r="A11" t="s">
        <v>54</v>
      </c>
      <c r="B11" t="s">
        <v>55</v>
      </c>
      <c r="C11" t="s">
        <v>47</v>
      </c>
      <c r="D11" t="s">
        <v>48</v>
      </c>
      <c r="E11">
        <v>17014</v>
      </c>
      <c r="F11" s="43">
        <v>18359</v>
      </c>
      <c r="G11" s="43">
        <v>19959.126772094052</v>
      </c>
      <c r="H11" s="43">
        <v>21193.224972782711</v>
      </c>
      <c r="I11" s="43">
        <v>21931.781890451453</v>
      </c>
      <c r="J11" s="48">
        <v>22007.038600305728</v>
      </c>
      <c r="K11" s="44">
        <v>0.84895427177213989</v>
      </c>
      <c r="L11" s="44">
        <v>0.83916747080552412</v>
      </c>
      <c r="M11" s="44">
        <v>0.60175363462859899</v>
      </c>
      <c r="N11" s="44">
        <v>0.34313997025039455</v>
      </c>
      <c r="O11" s="44">
        <v>3.4261126620349636E-2</v>
      </c>
    </row>
    <row r="12" spans="1:15" x14ac:dyDescent="0.25">
      <c r="A12" t="s">
        <v>56</v>
      </c>
      <c r="B12" t="s">
        <v>57</v>
      </c>
      <c r="C12" t="s">
        <v>47</v>
      </c>
      <c r="D12" t="s">
        <v>48</v>
      </c>
      <c r="E12">
        <v>7040</v>
      </c>
      <c r="F12" s="43">
        <v>7429</v>
      </c>
      <c r="G12" s="43">
        <v>7674.4334826333534</v>
      </c>
      <c r="H12" s="43">
        <v>7823.1150197752731</v>
      </c>
      <c r="I12" s="43">
        <v>7956.6424328406392</v>
      </c>
      <c r="J12" s="48">
        <v>7004.0255023239324</v>
      </c>
      <c r="K12" s="44">
        <v>0.59937901937439086</v>
      </c>
      <c r="L12" s="44">
        <v>0.32556097475200385</v>
      </c>
      <c r="M12" s="44">
        <v>0.19206759350642866</v>
      </c>
      <c r="N12" s="44">
        <v>0.16938620249917768</v>
      </c>
      <c r="O12" s="44">
        <v>-1.2671240201440392</v>
      </c>
    </row>
    <row r="13" spans="1:15" x14ac:dyDescent="0.25">
      <c r="A13" t="s">
        <v>58</v>
      </c>
      <c r="B13" t="s">
        <v>59</v>
      </c>
      <c r="C13" t="s">
        <v>47</v>
      </c>
      <c r="D13" t="s">
        <v>48</v>
      </c>
      <c r="E13">
        <v>5140</v>
      </c>
      <c r="F13" s="43">
        <v>4964</v>
      </c>
      <c r="G13" s="43">
        <v>4842.3428992816862</v>
      </c>
      <c r="H13" s="43">
        <v>4738.7824400039044</v>
      </c>
      <c r="I13" s="43">
        <v>4574.3063822801369</v>
      </c>
      <c r="J13" s="48">
        <v>4317.5557718252812</v>
      </c>
      <c r="K13" s="44">
        <v>-0.38637621797267263</v>
      </c>
      <c r="L13" s="44">
        <v>-0.24782434355966609</v>
      </c>
      <c r="M13" s="44">
        <v>-0.21595089173276349</v>
      </c>
      <c r="N13" s="44">
        <v>-0.35262836778875428</v>
      </c>
      <c r="O13" s="44">
        <v>-0.57599105634216219</v>
      </c>
    </row>
    <row r="14" spans="1:15" x14ac:dyDescent="0.25">
      <c r="A14" t="s">
        <v>60</v>
      </c>
      <c r="B14" t="s">
        <v>61</v>
      </c>
      <c r="C14" t="s">
        <v>47</v>
      </c>
      <c r="D14" t="s">
        <v>48</v>
      </c>
      <c r="E14">
        <v>3461</v>
      </c>
      <c r="F14" s="43">
        <v>3478</v>
      </c>
      <c r="G14" s="43">
        <v>3348.415180028006</v>
      </c>
      <c r="H14" s="43">
        <v>3311.7125565604006</v>
      </c>
      <c r="I14" s="43">
        <v>3340.5978977288191</v>
      </c>
      <c r="J14" s="48">
        <v>2979.3960697568527</v>
      </c>
      <c r="K14" s="44">
        <v>5.4457614765457407E-2</v>
      </c>
      <c r="L14" s="44">
        <v>-0.37898266731773989</v>
      </c>
      <c r="M14" s="44">
        <v>-0.11015637359237385</v>
      </c>
      <c r="N14" s="44">
        <v>8.6881299810315227E-2</v>
      </c>
      <c r="O14" s="44">
        <v>-1.1377697164543288</v>
      </c>
    </row>
    <row r="15" spans="1:15" x14ac:dyDescent="0.25">
      <c r="A15" t="s">
        <v>62</v>
      </c>
      <c r="B15" t="s">
        <v>63</v>
      </c>
      <c r="C15" t="s">
        <v>47</v>
      </c>
      <c r="D15" t="s">
        <v>48</v>
      </c>
      <c r="E15">
        <v>18833</v>
      </c>
      <c r="F15" s="43">
        <v>21057</v>
      </c>
      <c r="G15" s="43">
        <v>23774.976835343765</v>
      </c>
      <c r="H15" s="43">
        <v>25702.807470640179</v>
      </c>
      <c r="I15" s="43">
        <v>26720.505469239459</v>
      </c>
      <c r="J15" s="48">
        <v>27272.734935859804</v>
      </c>
      <c r="K15" s="44">
        <v>1.2479718277524254</v>
      </c>
      <c r="L15" s="44">
        <v>1.2214048391716137</v>
      </c>
      <c r="M15" s="44">
        <v>0.78271322854115422</v>
      </c>
      <c r="N15" s="44">
        <v>0.38906529876518992</v>
      </c>
      <c r="O15" s="44">
        <v>0.20477154202760417</v>
      </c>
    </row>
    <row r="16" spans="1:15" x14ac:dyDescent="0.25">
      <c r="A16" t="s">
        <v>64</v>
      </c>
      <c r="B16" t="s">
        <v>65</v>
      </c>
      <c r="C16" t="s">
        <v>47</v>
      </c>
      <c r="D16" t="s">
        <v>48</v>
      </c>
      <c r="E16">
        <v>2093</v>
      </c>
      <c r="F16" s="43">
        <v>2264</v>
      </c>
      <c r="G16" s="43">
        <v>2285.2287204545878</v>
      </c>
      <c r="H16" s="43">
        <v>2308.4568917026436</v>
      </c>
      <c r="I16" s="43">
        <v>2341.4752906123681</v>
      </c>
      <c r="J16" s="48">
        <v>2112.1486868862198</v>
      </c>
      <c r="K16" s="44">
        <v>0.87642628685142832</v>
      </c>
      <c r="L16" s="44">
        <v>9.3373120330531023E-2</v>
      </c>
      <c r="M16" s="44">
        <v>0.10118288786273855</v>
      </c>
      <c r="N16" s="44">
        <v>0.1421199720377242</v>
      </c>
      <c r="O16" s="44">
        <v>-1.0254602571294957</v>
      </c>
    </row>
    <row r="17" spans="1:15" x14ac:dyDescent="0.25">
      <c r="A17" t="s">
        <v>66</v>
      </c>
      <c r="B17" t="s">
        <v>67</v>
      </c>
      <c r="C17" t="s">
        <v>47</v>
      </c>
      <c r="D17" t="s">
        <v>48</v>
      </c>
      <c r="E17">
        <v>3898</v>
      </c>
      <c r="F17" s="43">
        <v>4021</v>
      </c>
      <c r="G17" s="43">
        <v>4026.6497135512041</v>
      </c>
      <c r="H17" s="43">
        <v>4057.333555931993</v>
      </c>
      <c r="I17" s="43">
        <v>4115.3937397749405</v>
      </c>
      <c r="J17" s="48">
        <v>3822.8384008806897</v>
      </c>
      <c r="K17" s="44">
        <v>0.34578565098377645</v>
      </c>
      <c r="L17" s="44">
        <v>1.4041642784046182E-2</v>
      </c>
      <c r="M17" s="44">
        <v>7.5941867355444614E-2</v>
      </c>
      <c r="N17" s="44">
        <v>0.14218614227494708</v>
      </c>
      <c r="O17" s="44">
        <v>-0.734701078944755</v>
      </c>
    </row>
    <row r="18" spans="1:15" x14ac:dyDescent="0.25">
      <c r="A18" t="s">
        <v>68</v>
      </c>
      <c r="B18" t="s">
        <v>69</v>
      </c>
      <c r="C18" t="s">
        <v>47</v>
      </c>
      <c r="D18" t="s">
        <v>48</v>
      </c>
      <c r="E18">
        <v>3379</v>
      </c>
      <c r="F18" s="43">
        <v>3288</v>
      </c>
      <c r="G18" s="43">
        <v>3525.6258710657394</v>
      </c>
      <c r="H18" s="43">
        <v>3710.3037998693585</v>
      </c>
      <c r="I18" s="43">
        <v>3832.1480028600672</v>
      </c>
      <c r="J18" s="48">
        <v>3844.5503593197013</v>
      </c>
      <c r="K18" s="44">
        <v>-0.30287740411585329</v>
      </c>
      <c r="L18" s="44">
        <v>0.70022514552243731</v>
      </c>
      <c r="M18" s="44">
        <v>0.51186344211229251</v>
      </c>
      <c r="N18" s="44">
        <v>0.3236398085454395</v>
      </c>
      <c r="O18" s="44">
        <v>3.2316943013777077E-2</v>
      </c>
    </row>
    <row r="19" spans="1:15" x14ac:dyDescent="0.25">
      <c r="A19" t="s">
        <v>70</v>
      </c>
      <c r="B19" t="s">
        <v>71</v>
      </c>
      <c r="C19" t="s">
        <v>47</v>
      </c>
      <c r="D19" t="s">
        <v>48</v>
      </c>
      <c r="E19">
        <v>6240</v>
      </c>
      <c r="F19" s="43">
        <v>6345</v>
      </c>
      <c r="G19" s="43">
        <v>6667.3019757085622</v>
      </c>
      <c r="H19" s="43">
        <v>6869.5779241562013</v>
      </c>
      <c r="I19" s="43">
        <v>7006.4022201721191</v>
      </c>
      <c r="J19" s="48">
        <v>7051.5771596289651</v>
      </c>
      <c r="K19" s="44">
        <v>0.18558219972975021</v>
      </c>
      <c r="L19" s="44">
        <v>0.49671129608139797</v>
      </c>
      <c r="M19" s="44">
        <v>0.2993209744610148</v>
      </c>
      <c r="N19" s="44">
        <v>0.19741127126027269</v>
      </c>
      <c r="O19" s="44">
        <v>6.4290341863837419E-2</v>
      </c>
    </row>
    <row r="20" spans="1:15" x14ac:dyDescent="0.25">
      <c r="A20" t="s">
        <v>72</v>
      </c>
      <c r="B20" t="s">
        <v>73</v>
      </c>
      <c r="C20" t="s">
        <v>47</v>
      </c>
      <c r="D20" t="s">
        <v>48</v>
      </c>
      <c r="E20">
        <v>35364</v>
      </c>
      <c r="F20" s="43">
        <v>41256</v>
      </c>
      <c r="G20" s="43">
        <v>49410.614640897656</v>
      </c>
      <c r="H20" s="43">
        <v>54290.929766917252</v>
      </c>
      <c r="I20" s="43">
        <v>57436.496708301704</v>
      </c>
      <c r="J20" s="48">
        <v>59935.978205235733</v>
      </c>
      <c r="K20" s="44">
        <v>1.7269896712581057</v>
      </c>
      <c r="L20" s="44">
        <v>1.8200518342938121</v>
      </c>
      <c r="M20" s="44">
        <v>0.94636903120242089</v>
      </c>
      <c r="N20" s="44">
        <v>0.56481669582322258</v>
      </c>
      <c r="O20" s="44">
        <v>0.42687884509464702</v>
      </c>
    </row>
    <row r="21" spans="1:15" x14ac:dyDescent="0.25">
      <c r="A21" t="s">
        <v>74</v>
      </c>
      <c r="B21" t="s">
        <v>75</v>
      </c>
      <c r="C21" t="s">
        <v>47</v>
      </c>
      <c r="D21" t="s">
        <v>48</v>
      </c>
      <c r="E21">
        <v>89059</v>
      </c>
      <c r="F21" s="43">
        <v>102836</v>
      </c>
      <c r="G21" s="43">
        <v>118652.68543668353</v>
      </c>
      <c r="H21" s="43">
        <v>128929.66427853859</v>
      </c>
      <c r="I21" s="43">
        <v>135441.17972483303</v>
      </c>
      <c r="J21" s="48">
        <v>138474.61042464306</v>
      </c>
      <c r="K21" s="44">
        <v>1.6110216286255419</v>
      </c>
      <c r="L21" s="44">
        <v>1.4409340903051016</v>
      </c>
      <c r="M21" s="44">
        <v>0.8341236023393428</v>
      </c>
      <c r="N21" s="44">
        <v>0.49392008944237897</v>
      </c>
      <c r="O21" s="44">
        <v>0.22174090721365225</v>
      </c>
    </row>
    <row r="22" spans="1:15" x14ac:dyDescent="0.25">
      <c r="A22" t="s">
        <v>76</v>
      </c>
      <c r="B22" t="s">
        <v>77</v>
      </c>
      <c r="C22" t="s">
        <v>47</v>
      </c>
      <c r="D22" t="s">
        <v>48</v>
      </c>
      <c r="E22">
        <v>2988</v>
      </c>
      <c r="F22" s="43">
        <v>3185</v>
      </c>
      <c r="G22" s="43">
        <v>3361.6459751389357</v>
      </c>
      <c r="H22" s="43">
        <v>3446.959453004019</v>
      </c>
      <c r="I22" s="43">
        <v>3473.8349278035503</v>
      </c>
      <c r="J22" s="48">
        <v>3486.1924109229594</v>
      </c>
      <c r="K22" s="44">
        <v>0.71194482629719502</v>
      </c>
      <c r="L22" s="44">
        <v>0.54124384626677013</v>
      </c>
      <c r="M22" s="44">
        <v>0.25093227839827481</v>
      </c>
      <c r="N22" s="44">
        <v>7.7696425461493135E-2</v>
      </c>
      <c r="O22" s="44">
        <v>3.5516212309150141E-2</v>
      </c>
    </row>
    <row r="23" spans="1:15" x14ac:dyDescent="0.25">
      <c r="A23" t="s">
        <v>78</v>
      </c>
      <c r="B23" t="s">
        <v>79</v>
      </c>
      <c r="C23" t="s">
        <v>47</v>
      </c>
      <c r="D23" t="s">
        <v>48</v>
      </c>
      <c r="E23">
        <v>4214</v>
      </c>
      <c r="F23" s="43">
        <v>4905</v>
      </c>
      <c r="G23" s="43">
        <v>5099.0179078955025</v>
      </c>
      <c r="H23" s="43">
        <v>5247.7944054751706</v>
      </c>
      <c r="I23" s="43">
        <v>5366.4574558095983</v>
      </c>
      <c r="J23" s="48">
        <v>5015.2022044730875</v>
      </c>
      <c r="K23" s="44">
        <v>1.7014545920262636</v>
      </c>
      <c r="L23" s="44">
        <v>0.38868202786292994</v>
      </c>
      <c r="M23" s="44">
        <v>0.28801317309268271</v>
      </c>
      <c r="N23" s="44">
        <v>0.22385141484888571</v>
      </c>
      <c r="O23" s="44">
        <v>-0.67465649146948303</v>
      </c>
    </row>
    <row r="24" spans="1:15" x14ac:dyDescent="0.25">
      <c r="A24" t="s">
        <v>80</v>
      </c>
      <c r="B24" t="s">
        <v>81</v>
      </c>
      <c r="C24" t="s">
        <v>47</v>
      </c>
      <c r="D24" t="s">
        <v>48</v>
      </c>
      <c r="E24">
        <v>6825</v>
      </c>
      <c r="F24" s="43">
        <v>6807</v>
      </c>
      <c r="G24" s="43">
        <v>7130.6172579791919</v>
      </c>
      <c r="H24" s="43">
        <v>7381.9181071066214</v>
      </c>
      <c r="I24" s="43">
        <v>7568.5767532713253</v>
      </c>
      <c r="J24" s="48">
        <v>6685.6303819058121</v>
      </c>
      <c r="K24" s="44">
        <v>-2.9338435496939486E-2</v>
      </c>
      <c r="L24" s="44">
        <v>0.46554338325586198</v>
      </c>
      <c r="M24" s="44">
        <v>0.34695759253753344</v>
      </c>
      <c r="N24" s="44">
        <v>0.25002732189387533</v>
      </c>
      <c r="O24" s="44">
        <v>-1.232783532088022</v>
      </c>
    </row>
    <row r="25" spans="1:15" x14ac:dyDescent="0.25">
      <c r="A25" t="s">
        <v>82</v>
      </c>
      <c r="B25" t="s">
        <v>83</v>
      </c>
      <c r="C25" t="s">
        <v>47</v>
      </c>
      <c r="D25" t="s">
        <v>48</v>
      </c>
      <c r="E25">
        <v>3525</v>
      </c>
      <c r="F25" s="43">
        <v>3211</v>
      </c>
      <c r="G25" s="43">
        <v>3070.3807208227813</v>
      </c>
      <c r="H25" s="43">
        <v>2984.9214902355361</v>
      </c>
      <c r="I25" s="43">
        <v>2853.3756438225992</v>
      </c>
      <c r="J25" s="48">
        <v>2863.5259653216594</v>
      </c>
      <c r="K25" s="44">
        <v>-1.031290037406607</v>
      </c>
      <c r="L25" s="44">
        <v>-0.44680731182498157</v>
      </c>
      <c r="M25" s="44">
        <v>-0.28188318255170097</v>
      </c>
      <c r="N25" s="44">
        <v>-0.44969299203615476</v>
      </c>
      <c r="O25" s="44">
        <v>3.5516212309150141E-2</v>
      </c>
    </row>
    <row r="26" spans="1:15" x14ac:dyDescent="0.25">
      <c r="A26" t="s">
        <v>84</v>
      </c>
      <c r="B26" t="s">
        <v>85</v>
      </c>
      <c r="C26" t="s">
        <v>47</v>
      </c>
      <c r="D26" t="s">
        <v>48</v>
      </c>
      <c r="E26">
        <v>7255</v>
      </c>
      <c r="F26" s="43">
        <v>8349</v>
      </c>
      <c r="G26" s="43">
        <v>9469.8368855936769</v>
      </c>
      <c r="H26" s="43">
        <v>10032.954132961264</v>
      </c>
      <c r="I26" s="43">
        <v>10430.821207899389</v>
      </c>
      <c r="J26" s="48">
        <v>10471.465562137404</v>
      </c>
      <c r="K26" s="44">
        <v>1.5728057994709443</v>
      </c>
      <c r="L26" s="44">
        <v>1.2676667452849788</v>
      </c>
      <c r="M26" s="44">
        <v>0.57930557835046415</v>
      </c>
      <c r="N26" s="44">
        <v>0.38965632166367836</v>
      </c>
      <c r="O26" s="44">
        <v>3.8897475882038179E-2</v>
      </c>
    </row>
    <row r="27" spans="1:15" x14ac:dyDescent="0.25">
      <c r="A27" t="s">
        <v>86</v>
      </c>
      <c r="B27" t="s">
        <v>87</v>
      </c>
      <c r="C27" t="s">
        <v>47</v>
      </c>
      <c r="D27" t="s">
        <v>48</v>
      </c>
      <c r="E27">
        <v>12255</v>
      </c>
      <c r="F27" s="43">
        <v>13114</v>
      </c>
      <c r="G27" s="43">
        <v>14503.657999554762</v>
      </c>
      <c r="H27" s="43">
        <v>15415.938094317182</v>
      </c>
      <c r="I27" s="43">
        <v>15847.989203209803</v>
      </c>
      <c r="J27" s="48">
        <v>15913.636758682333</v>
      </c>
      <c r="K27" s="44">
        <v>0.75557735323628084</v>
      </c>
      <c r="L27" s="44">
        <v>1.0122947012472405</v>
      </c>
      <c r="M27" s="44">
        <v>0.61187457117399813</v>
      </c>
      <c r="N27" s="44">
        <v>0.27678948368463629</v>
      </c>
      <c r="O27" s="44">
        <v>4.1346258231222954E-2</v>
      </c>
    </row>
    <row r="28" spans="1:15" x14ac:dyDescent="0.25">
      <c r="A28" t="s">
        <v>88</v>
      </c>
      <c r="B28" t="s">
        <v>89</v>
      </c>
      <c r="C28" t="s">
        <v>47</v>
      </c>
      <c r="D28" t="s">
        <v>48</v>
      </c>
      <c r="E28">
        <v>4854</v>
      </c>
      <c r="F28" s="43">
        <v>5140</v>
      </c>
      <c r="G28" s="43">
        <v>5128.5347827734195</v>
      </c>
      <c r="H28" s="43">
        <v>5100.4233385145662</v>
      </c>
      <c r="I28" s="43">
        <v>5119.9995566481457</v>
      </c>
      <c r="J28" s="48">
        <v>4868.7372708048179</v>
      </c>
      <c r="K28" s="44">
        <v>0.63813828329801758</v>
      </c>
      <c r="L28" s="44">
        <v>-2.2328291604922779E-2</v>
      </c>
      <c r="M28" s="44">
        <v>-5.4949468806020363E-2</v>
      </c>
      <c r="N28" s="44">
        <v>3.8315424704737922E-2</v>
      </c>
      <c r="O28" s="44">
        <v>-0.50193344590331312</v>
      </c>
    </row>
    <row r="29" spans="1:15" x14ac:dyDescent="0.25">
      <c r="A29" t="s">
        <v>90</v>
      </c>
      <c r="B29" t="s">
        <v>91</v>
      </c>
      <c r="C29" t="s">
        <v>47</v>
      </c>
      <c r="D29" t="s">
        <v>48</v>
      </c>
      <c r="E29">
        <v>6341</v>
      </c>
      <c r="F29" s="43">
        <v>6388</v>
      </c>
      <c r="G29" s="43">
        <v>5905.5721422948518</v>
      </c>
      <c r="H29" s="43">
        <v>5692.4968483830035</v>
      </c>
      <c r="I29" s="43">
        <v>5687.4039482269654</v>
      </c>
      <c r="J29" s="48">
        <v>4901.2808174723605</v>
      </c>
      <c r="K29" s="44">
        <v>8.2086401737346826E-2</v>
      </c>
      <c r="L29" s="44">
        <v>-0.78217391700399208</v>
      </c>
      <c r="M29" s="44">
        <v>-0.36679934968208983</v>
      </c>
      <c r="N29" s="44">
        <v>-8.9502934496610287E-3</v>
      </c>
      <c r="O29" s="44">
        <v>-1.4765636242664915</v>
      </c>
    </row>
    <row r="30" spans="1:15" x14ac:dyDescent="0.25">
      <c r="A30" t="s">
        <v>92</v>
      </c>
      <c r="B30" t="s">
        <v>93</v>
      </c>
      <c r="C30" t="s">
        <v>47</v>
      </c>
      <c r="D30" t="s">
        <v>48</v>
      </c>
      <c r="E30">
        <v>6955</v>
      </c>
      <c r="F30" s="43">
        <v>6109</v>
      </c>
      <c r="G30" s="43">
        <v>5494.1096662833716</v>
      </c>
      <c r="H30" s="43">
        <v>5222.2413841367161</v>
      </c>
      <c r="I30" s="43">
        <v>5197.5510424766044</v>
      </c>
      <c r="J30" s="48">
        <v>4269.4564740446167</v>
      </c>
      <c r="K30" s="44">
        <v>-1.4307519647834277</v>
      </c>
      <c r="L30" s="44">
        <v>-1.0552581196767385</v>
      </c>
      <c r="M30" s="44">
        <v>-0.50621295087015517</v>
      </c>
      <c r="N30" s="44">
        <v>-4.7380095943416745E-2</v>
      </c>
      <c r="O30" s="44">
        <v>-1.9477908903684726</v>
      </c>
    </row>
    <row r="31" spans="1:15" x14ac:dyDescent="0.25">
      <c r="A31" t="s">
        <v>94</v>
      </c>
      <c r="B31" t="s">
        <v>95</v>
      </c>
      <c r="C31" t="s">
        <v>47</v>
      </c>
      <c r="D31" t="s">
        <v>48</v>
      </c>
      <c r="E31">
        <v>10118</v>
      </c>
      <c r="F31" s="43">
        <v>11486</v>
      </c>
      <c r="G31" s="43">
        <v>12481.24069687639</v>
      </c>
      <c r="H31" s="43">
        <v>13086.490856680619</v>
      </c>
      <c r="I31" s="43">
        <v>13180.349486528086</v>
      </c>
      <c r="J31" s="48">
        <v>13217.461701239214</v>
      </c>
      <c r="K31" s="44">
        <v>1.419005718840971</v>
      </c>
      <c r="L31" s="44">
        <v>0.83444091518214414</v>
      </c>
      <c r="M31" s="44">
        <v>0.47465988789059388</v>
      </c>
      <c r="N31" s="44">
        <v>7.149133632831095E-2</v>
      </c>
      <c r="O31" s="44">
        <v>2.8121617307097502E-2</v>
      </c>
    </row>
    <row r="32" spans="1:15" x14ac:dyDescent="0.25">
      <c r="A32" t="s">
        <v>96</v>
      </c>
      <c r="B32" t="s">
        <v>97</v>
      </c>
      <c r="C32" t="s">
        <v>47</v>
      </c>
      <c r="D32" t="s">
        <v>48</v>
      </c>
      <c r="E32">
        <v>3572</v>
      </c>
      <c r="F32" s="43">
        <v>3587</v>
      </c>
      <c r="G32" s="43">
        <v>3515.4245023066578</v>
      </c>
      <c r="H32" s="43">
        <v>3480.8602133410322</v>
      </c>
      <c r="I32" s="43">
        <v>3502.5253274331253</v>
      </c>
      <c r="J32" s="48">
        <v>3152.46470648696</v>
      </c>
      <c r="K32" s="44">
        <v>4.6572347506157463E-2</v>
      </c>
      <c r="L32" s="44">
        <v>-0.20135612388413326</v>
      </c>
      <c r="M32" s="44">
        <v>-9.8759558428596073E-2</v>
      </c>
      <c r="N32" s="44">
        <v>6.2067048275715742E-2</v>
      </c>
      <c r="O32" s="44">
        <v>-1.0474717720706517</v>
      </c>
    </row>
    <row r="33" spans="1:15" x14ac:dyDescent="0.25">
      <c r="A33" t="s">
        <v>98</v>
      </c>
      <c r="B33" t="s">
        <v>99</v>
      </c>
      <c r="C33" t="s">
        <v>47</v>
      </c>
      <c r="D33" t="s">
        <v>48</v>
      </c>
      <c r="E33">
        <v>3971</v>
      </c>
      <c r="F33" s="43">
        <v>4734</v>
      </c>
      <c r="G33" s="43">
        <v>4994.0950122100785</v>
      </c>
      <c r="H33" s="43">
        <v>5129.229880011454</v>
      </c>
      <c r="I33" s="43">
        <v>5226.0932766002588</v>
      </c>
      <c r="J33" s="48">
        <v>4918.6018326345356</v>
      </c>
      <c r="K33" s="44">
        <v>1.9719981948097542</v>
      </c>
      <c r="L33" s="44">
        <v>0.53628997247838761</v>
      </c>
      <c r="M33" s="44">
        <v>0.26734984509346749</v>
      </c>
      <c r="N33" s="44">
        <v>0.18725999741731059</v>
      </c>
      <c r="O33" s="44">
        <v>-0.60456218125105599</v>
      </c>
    </row>
    <row r="34" spans="1:15" x14ac:dyDescent="0.25">
      <c r="A34" t="s">
        <v>100</v>
      </c>
      <c r="B34" t="s">
        <v>101</v>
      </c>
      <c r="C34" t="s">
        <v>47</v>
      </c>
      <c r="D34" t="s">
        <v>48</v>
      </c>
      <c r="E34">
        <v>6921</v>
      </c>
      <c r="F34" s="43">
        <v>7240</v>
      </c>
      <c r="G34" s="43">
        <v>8100.1568802426755</v>
      </c>
      <c r="H34" s="43">
        <v>8542.7728488602133</v>
      </c>
      <c r="I34" s="43">
        <v>8890.0736142467831</v>
      </c>
      <c r="J34" s="48">
        <v>8935.6602763599931</v>
      </c>
      <c r="K34" s="44">
        <v>0.50193257706157013</v>
      </c>
      <c r="L34" s="44">
        <v>1.1289472802499034</v>
      </c>
      <c r="M34" s="44">
        <v>0.53343990339076441</v>
      </c>
      <c r="N34" s="44">
        <v>0.39929190842036277</v>
      </c>
      <c r="O34" s="44">
        <v>5.1160218055845696E-2</v>
      </c>
    </row>
    <row r="35" spans="1:15" x14ac:dyDescent="0.25">
      <c r="A35" t="s">
        <v>102</v>
      </c>
      <c r="B35" t="s">
        <v>103</v>
      </c>
      <c r="C35" t="s">
        <v>47</v>
      </c>
      <c r="D35" t="s">
        <v>48</v>
      </c>
      <c r="E35">
        <v>27423</v>
      </c>
      <c r="F35" s="43">
        <v>30383</v>
      </c>
      <c r="G35" s="43">
        <v>35916.126692541984</v>
      </c>
      <c r="H35" s="43">
        <v>39591.515625849061</v>
      </c>
      <c r="I35" s="43">
        <v>41882.081931079141</v>
      </c>
      <c r="J35" s="48">
        <v>43714.782870974901</v>
      </c>
      <c r="K35" s="44">
        <v>1.1454120018530967</v>
      </c>
      <c r="L35" s="44">
        <v>1.6871051963975647</v>
      </c>
      <c r="M35" s="44">
        <v>0.97904597460511944</v>
      </c>
      <c r="N35" s="44">
        <v>0.56401715273208808</v>
      </c>
      <c r="O35" s="44">
        <v>0.42920073040437767</v>
      </c>
    </row>
    <row r="36" spans="1:15" x14ac:dyDescent="0.25">
      <c r="A36" t="s">
        <v>104</v>
      </c>
      <c r="B36" t="s">
        <v>105</v>
      </c>
      <c r="C36" t="s">
        <v>47</v>
      </c>
      <c r="D36" t="s">
        <v>48</v>
      </c>
      <c r="E36">
        <v>5035</v>
      </c>
      <c r="F36" s="43">
        <v>5063</v>
      </c>
      <c r="G36" s="43">
        <v>4795.4896512478872</v>
      </c>
      <c r="H36" s="43">
        <v>4650.2317736176283</v>
      </c>
      <c r="I36" s="43">
        <v>4431.7834292951129</v>
      </c>
      <c r="J36" s="48">
        <v>4010.7204300246258</v>
      </c>
      <c r="K36" s="44">
        <v>6.1637508301637389E-2</v>
      </c>
      <c r="L36" s="44">
        <v>-0.5413630482106857</v>
      </c>
      <c r="M36" s="44">
        <v>-0.30711501429000476</v>
      </c>
      <c r="N36" s="44">
        <v>-0.47999411989874119</v>
      </c>
      <c r="O36" s="44">
        <v>-0.99334540168755092</v>
      </c>
    </row>
    <row r="37" spans="1:15" x14ac:dyDescent="0.25">
      <c r="A37" t="s">
        <v>106</v>
      </c>
      <c r="B37" t="s">
        <v>107</v>
      </c>
      <c r="C37" t="s">
        <v>47</v>
      </c>
      <c r="D37" t="s">
        <v>48</v>
      </c>
      <c r="E37">
        <v>16332</v>
      </c>
      <c r="F37" s="43">
        <v>17010</v>
      </c>
      <c r="G37" s="43">
        <v>17548.714955640575</v>
      </c>
      <c r="H37" s="43">
        <v>17870.9863421142</v>
      </c>
      <c r="I37" s="43">
        <v>18167.748880096715</v>
      </c>
      <c r="J37" s="48">
        <v>17269.95879756397</v>
      </c>
      <c r="K37" s="44">
        <v>0.45296762138573587</v>
      </c>
      <c r="L37" s="44">
        <v>0.31227976976542227</v>
      </c>
      <c r="M37" s="44">
        <v>0.18214365776281216</v>
      </c>
      <c r="N37" s="44">
        <v>0.16483029145761829</v>
      </c>
      <c r="O37" s="44">
        <v>-0.50551272435988004</v>
      </c>
    </row>
    <row r="38" spans="1:15" x14ac:dyDescent="0.25">
      <c r="A38" t="s">
        <v>108</v>
      </c>
      <c r="B38" t="s">
        <v>109</v>
      </c>
      <c r="C38" t="s">
        <v>47</v>
      </c>
      <c r="D38" t="s">
        <v>48</v>
      </c>
      <c r="E38">
        <v>7371</v>
      </c>
      <c r="F38" s="43">
        <v>7703</v>
      </c>
      <c r="G38" s="43">
        <v>8545.1725481210269</v>
      </c>
      <c r="H38" s="43">
        <v>9041.9659148846131</v>
      </c>
      <c r="I38" s="43">
        <v>9384.4250817617849</v>
      </c>
      <c r="J38" s="48">
        <v>9425.214288188823</v>
      </c>
      <c r="K38" s="44">
        <v>0.49071654659673669</v>
      </c>
      <c r="L38" s="44">
        <v>1.0429678442892776</v>
      </c>
      <c r="M38" s="44">
        <v>0.56670080799605671</v>
      </c>
      <c r="N38" s="44">
        <v>0.3724397362400822</v>
      </c>
      <c r="O38" s="44">
        <v>4.3380009703741784E-2</v>
      </c>
    </row>
    <row r="39" spans="1:15" x14ac:dyDescent="0.25">
      <c r="A39" t="s">
        <v>110</v>
      </c>
      <c r="B39" t="s">
        <v>111</v>
      </c>
      <c r="C39" t="s">
        <v>47</v>
      </c>
      <c r="D39" t="s">
        <v>48</v>
      </c>
      <c r="E39">
        <v>1728</v>
      </c>
      <c r="F39" s="43">
        <v>1791</v>
      </c>
      <c r="G39" s="43">
        <v>1895.1769082328963</v>
      </c>
      <c r="H39" s="43">
        <v>1973.8980609671837</v>
      </c>
      <c r="I39" s="43">
        <v>2028.5119044949531</v>
      </c>
      <c r="J39" s="48">
        <v>1762.2369292695876</v>
      </c>
      <c r="K39" s="44">
        <v>0.39867541224842817</v>
      </c>
      <c r="L39" s="44">
        <v>0.56698195651692096</v>
      </c>
      <c r="M39" s="44">
        <v>0.40781038654713608</v>
      </c>
      <c r="N39" s="44">
        <v>0.27329450477573403</v>
      </c>
      <c r="O39" s="44">
        <v>-1.3973303086804112</v>
      </c>
    </row>
    <row r="40" spans="1:15" x14ac:dyDescent="0.25">
      <c r="A40" t="s">
        <v>112</v>
      </c>
      <c r="B40" t="s">
        <v>113</v>
      </c>
      <c r="C40" t="s">
        <v>47</v>
      </c>
      <c r="D40" t="s">
        <v>48</v>
      </c>
      <c r="E40">
        <v>9706</v>
      </c>
      <c r="F40" s="43">
        <v>10336</v>
      </c>
      <c r="G40" s="43">
        <v>11113.486434588316</v>
      </c>
      <c r="H40" s="43">
        <v>11604.535013077888</v>
      </c>
      <c r="I40" s="43">
        <v>11833.19744446396</v>
      </c>
      <c r="J40" s="48">
        <v>11907.008526582435</v>
      </c>
      <c r="K40" s="44">
        <v>0.70121033656693754</v>
      </c>
      <c r="L40" s="44">
        <v>0.72790058920861878</v>
      </c>
      <c r="M40" s="44">
        <v>0.4333021126011749</v>
      </c>
      <c r="N40" s="44">
        <v>0.19532003221798266</v>
      </c>
      <c r="O40" s="44">
        <v>6.220188121357495E-2</v>
      </c>
    </row>
    <row r="41" spans="1:15" x14ac:dyDescent="0.25">
      <c r="A41" t="s">
        <v>114</v>
      </c>
      <c r="B41" t="s">
        <v>115</v>
      </c>
      <c r="C41" t="s">
        <v>47</v>
      </c>
      <c r="D41" t="s">
        <v>48</v>
      </c>
      <c r="E41">
        <v>5042</v>
      </c>
      <c r="F41" s="43">
        <v>4557</v>
      </c>
      <c r="G41" s="43">
        <v>4797.5594682483561</v>
      </c>
      <c r="H41" s="43">
        <v>4950.097343161342</v>
      </c>
      <c r="I41" s="43">
        <v>5011.8078403044328</v>
      </c>
      <c r="J41" s="48">
        <v>5052.3391705240883</v>
      </c>
      <c r="K41" s="44">
        <v>-1.1174684855132178</v>
      </c>
      <c r="L41" s="44">
        <v>0.5157537765123843</v>
      </c>
      <c r="M41" s="44">
        <v>0.31348932499810633</v>
      </c>
      <c r="N41" s="44">
        <v>0.12397132803152466</v>
      </c>
      <c r="O41" s="44">
        <v>8.0578864845470832E-2</v>
      </c>
    </row>
    <row r="42" spans="1:15" x14ac:dyDescent="0.25">
      <c r="A42" t="s">
        <v>116</v>
      </c>
      <c r="B42" t="s">
        <v>117</v>
      </c>
      <c r="C42" t="s">
        <v>47</v>
      </c>
      <c r="D42" t="s">
        <v>48</v>
      </c>
      <c r="E42">
        <v>7461</v>
      </c>
      <c r="F42" s="43">
        <v>6942</v>
      </c>
      <c r="G42" s="43">
        <v>6181.5243746031456</v>
      </c>
      <c r="H42" s="43">
        <v>5603.9245641198913</v>
      </c>
      <c r="I42" s="43">
        <v>5461.5119555478022</v>
      </c>
      <c r="J42" s="48">
        <v>4905.2138563423778</v>
      </c>
      <c r="K42" s="44">
        <v>-0.79790565398323299</v>
      </c>
      <c r="L42" s="44">
        <v>-1.1535451928063156</v>
      </c>
      <c r="M42" s="44">
        <v>-0.97618147511112641</v>
      </c>
      <c r="N42" s="44">
        <v>-0.25708398114321351</v>
      </c>
      <c r="O42" s="44">
        <v>-1.068520076263102</v>
      </c>
    </row>
    <row r="43" spans="1:15" x14ac:dyDescent="0.25">
      <c r="A43" t="s">
        <v>118</v>
      </c>
      <c r="B43" t="s">
        <v>119</v>
      </c>
      <c r="C43" t="s">
        <v>47</v>
      </c>
      <c r="D43" t="s">
        <v>48</v>
      </c>
      <c r="E43">
        <v>5753</v>
      </c>
      <c r="F43" s="43">
        <v>5423</v>
      </c>
      <c r="G43" s="43">
        <v>5015.4616363866535</v>
      </c>
      <c r="H43" s="43">
        <v>4751.6483242695394</v>
      </c>
      <c r="I43" s="43">
        <v>4528.3942089908924</v>
      </c>
      <c r="J43" s="48">
        <v>3910.169023461458</v>
      </c>
      <c r="K43" s="44">
        <v>-0.65420944880529852</v>
      </c>
      <c r="L43" s="44">
        <v>-0.77819327075115963</v>
      </c>
      <c r="M43" s="44">
        <v>-0.53888174305422032</v>
      </c>
      <c r="N43" s="44">
        <v>-0.48008564800130493</v>
      </c>
      <c r="O43" s="44">
        <v>-1.457147295754524</v>
      </c>
    </row>
    <row r="44" spans="1:15" x14ac:dyDescent="0.25">
      <c r="A44" t="s">
        <v>120</v>
      </c>
      <c r="B44" t="s">
        <v>121</v>
      </c>
      <c r="C44" t="s">
        <v>47</v>
      </c>
      <c r="D44" t="s">
        <v>48</v>
      </c>
      <c r="E44">
        <v>5289</v>
      </c>
      <c r="F44" s="43">
        <v>4827</v>
      </c>
      <c r="G44" s="43">
        <v>4653.9647046214377</v>
      </c>
      <c r="H44" s="43">
        <v>4588.3926699755548</v>
      </c>
      <c r="I44" s="43">
        <v>4617.0409364559237</v>
      </c>
      <c r="J44" s="48">
        <v>4161.7925643957715</v>
      </c>
      <c r="K44" s="44">
        <v>-1.0104605872788941</v>
      </c>
      <c r="L44" s="44">
        <v>-0.36439123498370751</v>
      </c>
      <c r="M44" s="44">
        <v>-0.14179636441612464</v>
      </c>
      <c r="N44" s="44">
        <v>6.2261654888007278E-2</v>
      </c>
      <c r="O44" s="44">
        <v>-1.0327117684576059</v>
      </c>
    </row>
    <row r="45" spans="1:15" x14ac:dyDescent="0.25">
      <c r="A45" t="s">
        <v>122</v>
      </c>
      <c r="B45" t="s">
        <v>123</v>
      </c>
      <c r="C45" t="s">
        <v>47</v>
      </c>
      <c r="D45" t="s">
        <v>48</v>
      </c>
      <c r="E45">
        <v>5938</v>
      </c>
      <c r="F45" s="43">
        <v>7042</v>
      </c>
      <c r="G45" s="43">
        <v>8009.5338807537864</v>
      </c>
      <c r="H45" s="43">
        <v>8717.2712953806276</v>
      </c>
      <c r="I45" s="43">
        <v>9208.5464133930691</v>
      </c>
      <c r="J45" s="48">
        <v>9325.0164319593823</v>
      </c>
      <c r="K45" s="44">
        <v>1.9127276091727818</v>
      </c>
      <c r="L45" s="44">
        <v>1.2957261805866205</v>
      </c>
      <c r="M45" s="44">
        <v>0.85033192578387595</v>
      </c>
      <c r="N45" s="44">
        <v>0.54976314876473698</v>
      </c>
      <c r="O45" s="44">
        <v>0.12576618793063155</v>
      </c>
    </row>
    <row r="46" spans="1:15" x14ac:dyDescent="0.25">
      <c r="A46" t="s">
        <v>124</v>
      </c>
      <c r="B46" t="s">
        <v>125</v>
      </c>
      <c r="C46" t="s">
        <v>47</v>
      </c>
      <c r="D46" t="s">
        <v>48</v>
      </c>
      <c r="E46">
        <v>1755</v>
      </c>
      <c r="F46" s="43">
        <v>1982</v>
      </c>
      <c r="G46" s="43">
        <v>2275.0464580637904</v>
      </c>
      <c r="H46" s="43">
        <v>2501.5466459698314</v>
      </c>
      <c r="I46" s="43">
        <v>2634.4489688239187</v>
      </c>
      <c r="J46" s="48">
        <v>2686.8985466337122</v>
      </c>
      <c r="K46" s="44">
        <v>1.3607030890836702</v>
      </c>
      <c r="L46" s="44">
        <v>1.3884916083594545</v>
      </c>
      <c r="M46" s="44">
        <v>0.95360537191475636</v>
      </c>
      <c r="N46" s="44">
        <v>0.51899052582078387</v>
      </c>
      <c r="O46" s="44">
        <v>0.19732975613815373</v>
      </c>
    </row>
    <row r="47" spans="1:15" x14ac:dyDescent="0.25">
      <c r="A47" t="s">
        <v>126</v>
      </c>
      <c r="B47" t="s">
        <v>127</v>
      </c>
      <c r="C47" t="s">
        <v>47</v>
      </c>
      <c r="D47" t="s">
        <v>48</v>
      </c>
      <c r="E47">
        <v>4144</v>
      </c>
      <c r="F47" s="43">
        <v>3944</v>
      </c>
      <c r="G47" s="43">
        <v>3892.2287209928568</v>
      </c>
      <c r="H47" s="43">
        <v>3859.6295934266027</v>
      </c>
      <c r="I47" s="43">
        <v>3753.5964248806245</v>
      </c>
      <c r="J47" s="48">
        <v>3502.0827701860494</v>
      </c>
      <c r="K47" s="44">
        <v>-0.54811531650484913</v>
      </c>
      <c r="L47" s="44">
        <v>-0.13204781192494019</v>
      </c>
      <c r="M47" s="44">
        <v>-8.40717492148646E-2</v>
      </c>
      <c r="N47" s="44">
        <v>-0.27818027555515101</v>
      </c>
      <c r="O47" s="44">
        <v>-0.69116596797481611</v>
      </c>
    </row>
    <row r="48" spans="1:15" x14ac:dyDescent="0.25">
      <c r="A48" t="s">
        <v>128</v>
      </c>
      <c r="B48" t="s">
        <v>129</v>
      </c>
      <c r="C48" t="s">
        <v>47</v>
      </c>
      <c r="D48" t="s">
        <v>48</v>
      </c>
      <c r="E48">
        <v>4064</v>
      </c>
      <c r="F48" s="43">
        <v>3847</v>
      </c>
      <c r="G48" s="43">
        <v>3648.8345829256532</v>
      </c>
      <c r="H48" s="43">
        <v>3551.5102966336094</v>
      </c>
      <c r="I48" s="43">
        <v>3553.9376681373656</v>
      </c>
      <c r="J48" s="48">
        <v>3079.8224347677879</v>
      </c>
      <c r="K48" s="44">
        <v>-0.60785710014475969</v>
      </c>
      <c r="L48" s="44">
        <v>-0.52746200322301151</v>
      </c>
      <c r="M48" s="44">
        <v>-0.26998364259116503</v>
      </c>
      <c r="N48" s="44">
        <v>6.8326572406629538E-3</v>
      </c>
      <c r="O48" s="44">
        <v>-1.4216403544609624</v>
      </c>
    </row>
    <row r="49" spans="1:15" x14ac:dyDescent="0.25">
      <c r="A49" t="s">
        <v>130</v>
      </c>
      <c r="B49" t="s">
        <v>131</v>
      </c>
      <c r="C49" t="s">
        <v>47</v>
      </c>
      <c r="D49" t="s">
        <v>48</v>
      </c>
      <c r="E49">
        <v>3198</v>
      </c>
      <c r="F49" s="43">
        <v>3282</v>
      </c>
      <c r="G49" s="43">
        <v>3577.5288469820439</v>
      </c>
      <c r="H49" s="43">
        <v>3815.1008494901694</v>
      </c>
      <c r="I49" s="43">
        <v>3933.2995897978926</v>
      </c>
      <c r="J49" s="48">
        <v>4037.6200242414043</v>
      </c>
      <c r="K49" s="44">
        <v>0.28849733551996604</v>
      </c>
      <c r="L49" s="44">
        <v>0.86592062137722525</v>
      </c>
      <c r="M49" s="44">
        <v>0.64501938287804261</v>
      </c>
      <c r="N49" s="44">
        <v>0.30558159680011965</v>
      </c>
      <c r="O49" s="44">
        <v>0.26211042601989032</v>
      </c>
    </row>
    <row r="50" spans="1:15" x14ac:dyDescent="0.25">
      <c r="A50" t="s">
        <v>132</v>
      </c>
      <c r="B50" t="s">
        <v>133</v>
      </c>
      <c r="C50" t="s">
        <v>47</v>
      </c>
      <c r="D50" t="s">
        <v>48</v>
      </c>
      <c r="E50">
        <v>72747</v>
      </c>
      <c r="F50" s="43">
        <v>78616</v>
      </c>
      <c r="G50" s="43">
        <v>86020.61816210812</v>
      </c>
      <c r="H50" s="43">
        <v>91061.292891286299</v>
      </c>
      <c r="I50" s="43">
        <v>93354.041117077708</v>
      </c>
      <c r="J50" s="48">
        <v>92944.376861828292</v>
      </c>
      <c r="K50" s="44">
        <v>0.86581079073879685</v>
      </c>
      <c r="L50" s="44">
        <v>0.90418096706570417</v>
      </c>
      <c r="M50" s="44">
        <v>0.5710826395431523</v>
      </c>
      <c r="N50" s="44">
        <v>0.24897273325350522</v>
      </c>
      <c r="O50" s="44">
        <v>-4.3969760887530018E-2</v>
      </c>
    </row>
    <row r="51" spans="1:15" x14ac:dyDescent="0.25">
      <c r="A51" t="s">
        <v>134</v>
      </c>
      <c r="B51" t="s">
        <v>135</v>
      </c>
      <c r="C51" t="s">
        <v>47</v>
      </c>
      <c r="D51" t="s">
        <v>48</v>
      </c>
      <c r="E51">
        <v>9642</v>
      </c>
      <c r="F51" s="43">
        <v>10245</v>
      </c>
      <c r="G51" s="43">
        <v>10755.035609386707</v>
      </c>
      <c r="H51" s="43">
        <v>11157.221330305738</v>
      </c>
      <c r="I51" s="43">
        <v>11333.489748841112</v>
      </c>
      <c r="J51" s="48">
        <v>11351.269033794135</v>
      </c>
      <c r="K51" s="44">
        <v>0.67629020271826601</v>
      </c>
      <c r="L51" s="44">
        <v>0.48702505021527287</v>
      </c>
      <c r="M51" s="44">
        <v>0.36780341815714213</v>
      </c>
      <c r="N51" s="44">
        <v>0.1568738786289714</v>
      </c>
      <c r="O51" s="44">
        <v>1.5676324616831216E-2</v>
      </c>
    </row>
    <row r="52" spans="1:15" x14ac:dyDescent="0.25">
      <c r="A52" t="s">
        <v>136</v>
      </c>
      <c r="B52" t="s">
        <v>137</v>
      </c>
      <c r="C52" t="s">
        <v>47</v>
      </c>
      <c r="D52" t="s">
        <v>48</v>
      </c>
      <c r="E52">
        <v>5407</v>
      </c>
      <c r="F52" s="43">
        <v>6163</v>
      </c>
      <c r="G52" s="43">
        <v>7136.7756152142729</v>
      </c>
      <c r="H52" s="43">
        <v>7667.453166569534</v>
      </c>
      <c r="I52" s="43">
        <v>8040.2190329967489</v>
      </c>
      <c r="J52" s="48">
        <v>8297.2339009486059</v>
      </c>
      <c r="K52" s="44">
        <v>1.4647264125404735</v>
      </c>
      <c r="L52" s="44">
        <v>1.4777869526971132</v>
      </c>
      <c r="M52" s="44">
        <v>0.71981257656124065</v>
      </c>
      <c r="N52" s="44">
        <v>0.47584673969924829</v>
      </c>
      <c r="O52" s="44">
        <v>0.31515425590786794</v>
      </c>
    </row>
    <row r="53" spans="1:15" x14ac:dyDescent="0.25">
      <c r="A53" t="s">
        <v>138</v>
      </c>
      <c r="B53" t="s">
        <v>139</v>
      </c>
      <c r="C53" t="s">
        <v>47</v>
      </c>
      <c r="D53" t="s">
        <v>48</v>
      </c>
      <c r="E53">
        <v>5089</v>
      </c>
      <c r="F53" s="43">
        <v>5643</v>
      </c>
      <c r="G53" s="43">
        <v>5787.4265908704438</v>
      </c>
      <c r="H53" s="43">
        <v>5869.1283673139478</v>
      </c>
      <c r="I53" s="43">
        <v>5955.6626818337927</v>
      </c>
      <c r="J53" s="48">
        <v>5612.4350355815177</v>
      </c>
      <c r="K53" s="44">
        <v>1.1547776830074241</v>
      </c>
      <c r="L53" s="44">
        <v>0.25303856616700759</v>
      </c>
      <c r="M53" s="44">
        <v>0.1402822854835506</v>
      </c>
      <c r="N53" s="44">
        <v>0.14647061127128769</v>
      </c>
      <c r="O53" s="44">
        <v>-0.59181980775907528</v>
      </c>
    </row>
    <row r="54" spans="1:15" x14ac:dyDescent="0.25">
      <c r="A54" t="s">
        <v>140</v>
      </c>
      <c r="B54" t="s">
        <v>141</v>
      </c>
      <c r="C54" t="s">
        <v>47</v>
      </c>
      <c r="D54" t="s">
        <v>48</v>
      </c>
      <c r="E54">
        <v>9725</v>
      </c>
      <c r="F54" s="43">
        <v>10024</v>
      </c>
      <c r="G54" s="43">
        <v>10383.332893151053</v>
      </c>
      <c r="H54" s="43">
        <v>10598.46984588442</v>
      </c>
      <c r="I54" s="43">
        <v>10784.169389691193</v>
      </c>
      <c r="J54" s="48">
        <v>9949.0357434892649</v>
      </c>
      <c r="K54" s="44">
        <v>0.33703700886802412</v>
      </c>
      <c r="L54" s="44">
        <v>0.35281790806376279</v>
      </c>
      <c r="M54" s="44">
        <v>0.2052876507989021</v>
      </c>
      <c r="N54" s="44">
        <v>0.17384718943103117</v>
      </c>
      <c r="O54" s="44">
        <v>-0.80279649094454619</v>
      </c>
    </row>
    <row r="55" spans="1:15" x14ac:dyDescent="0.25">
      <c r="A55" s="53" t="s">
        <v>142</v>
      </c>
      <c r="B55" s="53" t="s">
        <v>143</v>
      </c>
      <c r="C55" s="53" t="s">
        <v>47</v>
      </c>
      <c r="D55" s="53" t="s">
        <v>48</v>
      </c>
      <c r="E55" s="53">
        <v>4298</v>
      </c>
      <c r="F55" s="48">
        <v>5759</v>
      </c>
      <c r="G55" s="48">
        <v>7088.892448710686</v>
      </c>
      <c r="H55" s="48">
        <v>8124.8796674807236</v>
      </c>
      <c r="I55" s="48">
        <v>8678.9966180484425</v>
      </c>
      <c r="J55" s="48">
        <v>8809.5168606613443</v>
      </c>
      <c r="K55" s="54">
        <v>3.3046984096893883</v>
      </c>
      <c r="L55" s="44">
        <v>2.0993861238985501</v>
      </c>
      <c r="M55" s="44">
        <v>1.3733631951435399</v>
      </c>
      <c r="N55" s="44">
        <v>0.66193121525497389</v>
      </c>
      <c r="O55" s="44">
        <v>0.14937819397591312</v>
      </c>
    </row>
    <row r="56" spans="1:15" ht="16.5" x14ac:dyDescent="0.3">
      <c r="A56" s="55"/>
      <c r="B56" s="47" t="s">
        <v>147</v>
      </c>
      <c r="C56" s="55"/>
      <c r="D56" s="47"/>
      <c r="E56" s="49">
        <f t="shared" ref="E56:J56" si="0">SUM(E7:E55)</f>
        <v>616727</v>
      </c>
      <c r="F56" s="49">
        <f t="shared" si="0"/>
        <v>674089</v>
      </c>
      <c r="G56" s="49">
        <f t="shared" si="0"/>
        <v>739950.89195613586</v>
      </c>
      <c r="H56" s="49">
        <f t="shared" si="0"/>
        <v>782954.1618454617</v>
      </c>
      <c r="I56" s="49">
        <f t="shared" si="0"/>
        <v>809193.8309702503</v>
      </c>
      <c r="J56" s="49">
        <f t="shared" si="0"/>
        <v>808596.45568014833</v>
      </c>
      <c r="K56" s="46">
        <f>(((F56/E56)^(1/9))-1)*100</f>
        <v>0.99307286681817875</v>
      </c>
      <c r="L56" s="35">
        <f t="shared" ref="L56:O57" si="1">(((G56/F56)^(1/10))-1)*100</f>
        <v>0.93657539466294182</v>
      </c>
      <c r="M56" s="35">
        <f t="shared" si="1"/>
        <v>0.56650189545781604</v>
      </c>
      <c r="N56" s="35">
        <f t="shared" si="1"/>
        <v>0.33018721175930299</v>
      </c>
      <c r="O56" s="35">
        <f>(((J56/I56)^(1/10))-1)*100</f>
        <v>-7.3848046240665433E-3</v>
      </c>
    </row>
    <row r="57" spans="1:15" ht="17.25" thickBot="1" x14ac:dyDescent="0.35">
      <c r="A57" s="26"/>
      <c r="B57" s="26" t="s">
        <v>18</v>
      </c>
      <c r="C57" s="26"/>
      <c r="D57" s="26"/>
      <c r="E57" s="27">
        <v>15743171</v>
      </c>
      <c r="F57" s="27">
        <v>17891494</v>
      </c>
      <c r="G57" s="27">
        <v>19957444</v>
      </c>
      <c r="H57" s="27">
        <v>21292666.000000011</v>
      </c>
      <c r="I57" s="27">
        <v>22220111.999999959</v>
      </c>
      <c r="J57" s="27">
        <v>22473382</v>
      </c>
      <c r="K57" s="42">
        <f>(((F57/E57)^(1/9))-1)*100</f>
        <v>1.4314678811546688</v>
      </c>
      <c r="L57" s="42">
        <f t="shared" si="1"/>
        <v>1.0987605399278344</v>
      </c>
      <c r="M57" s="42">
        <f t="shared" si="1"/>
        <v>0.64970637042673918</v>
      </c>
      <c r="N57" s="42">
        <f t="shared" si="1"/>
        <v>0.42726147550298244</v>
      </c>
      <c r="O57" s="42">
        <f t="shared" si="1"/>
        <v>0.11340187097295118</v>
      </c>
    </row>
    <row r="58" spans="1:15" ht="17.25" thickTop="1" x14ac:dyDescent="0.3">
      <c r="A58" s="17" t="s">
        <v>160</v>
      </c>
      <c r="B58" s="1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6.5" x14ac:dyDescent="0.3">
      <c r="A59" s="17" t="s">
        <v>161</v>
      </c>
      <c r="B59" s="1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6.5" x14ac:dyDescent="0.3">
      <c r="A60" s="17" t="s">
        <v>162</v>
      </c>
      <c r="B60" s="17"/>
      <c r="C60" s="5"/>
      <c r="D60" s="5"/>
      <c r="E60" s="35">
        <f t="shared" ref="E60:J60" si="2">E56/E57*100</f>
        <v>3.9174255300917458</v>
      </c>
      <c r="F60" s="35">
        <f t="shared" si="2"/>
        <v>3.7676507059723465</v>
      </c>
      <c r="G60" s="35">
        <f t="shared" si="2"/>
        <v>3.7076435837982853</v>
      </c>
      <c r="H60" s="35">
        <f t="shared" si="2"/>
        <v>3.6771072342254429</v>
      </c>
      <c r="I60" s="35">
        <f t="shared" si="2"/>
        <v>3.6417180569128176</v>
      </c>
      <c r="J60" s="35">
        <f t="shared" si="2"/>
        <v>3.598018561158923</v>
      </c>
      <c r="K60" s="5"/>
      <c r="L60" s="5"/>
      <c r="M60" s="5"/>
      <c r="N60" s="5"/>
      <c r="O60" s="5"/>
    </row>
  </sheetData>
  <mergeCells count="12">
    <mergeCell ref="N5:N6"/>
    <mergeCell ref="O5:O6"/>
    <mergeCell ref="A1:O3"/>
    <mergeCell ref="A4:A6"/>
    <mergeCell ref="B4:B6"/>
    <mergeCell ref="C4:C6"/>
    <mergeCell ref="D4:D6"/>
    <mergeCell ref="E4:J4"/>
    <mergeCell ref="K4:O4"/>
    <mergeCell ref="K5:K6"/>
    <mergeCell ref="L5:L6"/>
    <mergeCell ref="M5:M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EBB6-D110-45E5-BD59-8CC7F0132438}">
  <dimension ref="A1:L87"/>
  <sheetViews>
    <sheetView workbookViewId="0">
      <selection activeCell="A5" sqref="A1:L1048576"/>
    </sheetView>
  </sheetViews>
  <sheetFormatPr defaultRowHeight="15" x14ac:dyDescent="0.25"/>
  <cols>
    <col min="1" max="1" width="10.42578125" customWidth="1"/>
    <col min="2" max="2" width="39.42578125" bestFit="1" customWidth="1"/>
    <col min="4" max="4" width="22.85546875" customWidth="1"/>
    <col min="5" max="6" width="13.85546875" bestFit="1" customWidth="1"/>
    <col min="7" max="7" width="13.7109375" bestFit="1" customWidth="1"/>
    <col min="8" max="9" width="13.85546875" bestFit="1" customWidth="1"/>
    <col min="10" max="10" width="12.5703125" bestFit="1" customWidth="1"/>
    <col min="11" max="11" width="12.42578125" customWidth="1"/>
    <col min="12" max="12" width="11.28515625" customWidth="1"/>
  </cols>
  <sheetData>
    <row r="1" spans="1:12" ht="15" customHeight="1" x14ac:dyDescent="0.25">
      <c r="A1" s="72" t="s">
        <v>145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customHeight="1" thickBo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0.25" customHeight="1" x14ac:dyDescent="0.3">
      <c r="A3" s="73" t="s">
        <v>0</v>
      </c>
      <c r="B3" s="68" t="s">
        <v>1</v>
      </c>
      <c r="C3" s="66" t="s">
        <v>2</v>
      </c>
      <c r="D3" s="66" t="s">
        <v>3</v>
      </c>
      <c r="E3" s="77" t="s">
        <v>4</v>
      </c>
      <c r="F3" s="77"/>
      <c r="G3" s="77"/>
      <c r="H3" s="77" t="s">
        <v>5</v>
      </c>
      <c r="I3" s="77"/>
      <c r="J3" s="78"/>
      <c r="K3" s="79" t="s">
        <v>6</v>
      </c>
      <c r="L3" s="80"/>
    </row>
    <row r="4" spans="1:12" ht="29.25" customHeight="1" thickBot="1" x14ac:dyDescent="0.35">
      <c r="A4" s="74"/>
      <c r="B4" s="75"/>
      <c r="C4" s="76"/>
      <c r="D4" s="76"/>
      <c r="E4" s="1" t="s">
        <v>7</v>
      </c>
      <c r="F4" s="1" t="s">
        <v>8</v>
      </c>
      <c r="G4" s="1" t="s">
        <v>9</v>
      </c>
      <c r="H4" s="1" t="s">
        <v>7</v>
      </c>
      <c r="I4" s="1" t="s">
        <v>8</v>
      </c>
      <c r="J4" s="2" t="s">
        <v>9</v>
      </c>
      <c r="K4" s="1">
        <v>2010</v>
      </c>
      <c r="L4" s="3">
        <v>2020</v>
      </c>
    </row>
    <row r="5" spans="1:12" ht="16.5" x14ac:dyDescent="0.3">
      <c r="A5" s="4" t="s">
        <v>45</v>
      </c>
      <c r="B5" s="5" t="s">
        <v>46</v>
      </c>
      <c r="C5" s="4" t="s">
        <v>47</v>
      </c>
      <c r="D5" s="5" t="s">
        <v>48</v>
      </c>
      <c r="E5" s="6">
        <v>6186.6401961611427</v>
      </c>
      <c r="F5" s="6">
        <v>4104.0693107801462</v>
      </c>
      <c r="G5" s="6">
        <v>2082.5708853809965</v>
      </c>
      <c r="H5" s="6">
        <v>7031.8894409869345</v>
      </c>
      <c r="I5" s="6">
        <v>4573.4480958392223</v>
      </c>
      <c r="J5" s="6">
        <v>2458.4413451477121</v>
      </c>
      <c r="K5" s="7">
        <f>F5/E5*100</f>
        <v>66.337611056268514</v>
      </c>
      <c r="L5" s="7">
        <f>I5/H5*100</f>
        <v>65.038680346449425</v>
      </c>
    </row>
    <row r="6" spans="1:12" ht="16.5" x14ac:dyDescent="0.3">
      <c r="A6" s="4" t="s">
        <v>49</v>
      </c>
      <c r="B6" s="5" t="s">
        <v>50</v>
      </c>
      <c r="C6" s="4" t="s">
        <v>47</v>
      </c>
      <c r="D6" s="5" t="s">
        <v>48</v>
      </c>
      <c r="E6" s="6">
        <v>12382.391113097146</v>
      </c>
      <c r="F6" s="6">
        <v>5162.5547419221448</v>
      </c>
      <c r="G6" s="6">
        <v>7219.8363711750017</v>
      </c>
      <c r="H6" s="6">
        <v>11259.958533870818</v>
      </c>
      <c r="I6" s="6">
        <v>5659.79934829791</v>
      </c>
      <c r="J6" s="6">
        <v>5600.1591855729084</v>
      </c>
      <c r="K6" s="7">
        <f t="shared" ref="K6:K55" si="0">F6/E6*100</f>
        <v>41.69271261720678</v>
      </c>
      <c r="L6" s="7">
        <f t="shared" ref="L6:L55" si="1">I6/H6*100</f>
        <v>50.264832958956283</v>
      </c>
    </row>
    <row r="7" spans="1:12" ht="16.5" x14ac:dyDescent="0.3">
      <c r="A7" s="4" t="s">
        <v>51</v>
      </c>
      <c r="B7" s="5" t="s">
        <v>52</v>
      </c>
      <c r="C7" s="4" t="s">
        <v>47</v>
      </c>
      <c r="D7" s="5" t="s">
        <v>48</v>
      </c>
      <c r="E7" s="6">
        <v>11318.201176304485</v>
      </c>
      <c r="F7" s="6">
        <v>7981.4096848021909</v>
      </c>
      <c r="G7" s="6">
        <v>3336.7914915022939</v>
      </c>
      <c r="H7" s="6">
        <v>11816.497827739666</v>
      </c>
      <c r="I7" s="6">
        <v>9164.9167374011213</v>
      </c>
      <c r="J7" s="6">
        <v>2651.5810903385445</v>
      </c>
      <c r="K7" s="7">
        <f t="shared" si="0"/>
        <v>70.518358531317489</v>
      </c>
      <c r="L7" s="7">
        <f t="shared" si="1"/>
        <v>77.560347160443257</v>
      </c>
    </row>
    <row r="8" spans="1:12" ht="16.5" x14ac:dyDescent="0.3">
      <c r="A8" s="4" t="s">
        <v>53</v>
      </c>
      <c r="B8" s="5" t="s">
        <v>48</v>
      </c>
      <c r="C8" s="4" t="s">
        <v>47</v>
      </c>
      <c r="D8" s="5" t="s">
        <v>48</v>
      </c>
      <c r="E8" s="6">
        <v>128604.03632946685</v>
      </c>
      <c r="F8" s="6">
        <v>117702.85270772982</v>
      </c>
      <c r="G8" s="6">
        <v>10901.183621737029</v>
      </c>
      <c r="H8" s="6">
        <v>137594.20673117993</v>
      </c>
      <c r="I8" s="6">
        <v>128801.7430378929</v>
      </c>
      <c r="J8" s="6">
        <v>8792.4636932870344</v>
      </c>
      <c r="K8" s="7">
        <f t="shared" si="0"/>
        <v>91.523451415000991</v>
      </c>
      <c r="L8" s="7">
        <f t="shared" si="1"/>
        <v>93.609859090604729</v>
      </c>
    </row>
    <row r="9" spans="1:12" ht="16.5" x14ac:dyDescent="0.3">
      <c r="A9" s="4" t="s">
        <v>54</v>
      </c>
      <c r="B9" s="5" t="s">
        <v>55</v>
      </c>
      <c r="C9" s="4" t="s">
        <v>47</v>
      </c>
      <c r="D9" s="5" t="s">
        <v>48</v>
      </c>
      <c r="E9" s="6">
        <v>19959.126772094052</v>
      </c>
      <c r="F9" s="6">
        <v>19328.506652912565</v>
      </c>
      <c r="G9" s="6">
        <v>630.6201191814871</v>
      </c>
      <c r="H9" s="6">
        <v>21193.224972782711</v>
      </c>
      <c r="I9" s="6">
        <v>20780.454772519694</v>
      </c>
      <c r="J9" s="6">
        <v>412.77020026301761</v>
      </c>
      <c r="K9" s="7">
        <f t="shared" si="0"/>
        <v>96.840442338072663</v>
      </c>
      <c r="L9" s="7">
        <f t="shared" si="1"/>
        <v>98.052348329274494</v>
      </c>
    </row>
    <row r="10" spans="1:12" ht="16.5" x14ac:dyDescent="0.3">
      <c r="A10" s="4" t="s">
        <v>56</v>
      </c>
      <c r="B10" s="5" t="s">
        <v>57</v>
      </c>
      <c r="C10" s="4" t="s">
        <v>47</v>
      </c>
      <c r="D10" s="5" t="s">
        <v>48</v>
      </c>
      <c r="E10" s="6">
        <v>7674.4334826333534</v>
      </c>
      <c r="F10" s="6">
        <v>3355.5279094051084</v>
      </c>
      <c r="G10" s="6">
        <v>4318.905573228245</v>
      </c>
      <c r="H10" s="6">
        <v>7823.1150197752731</v>
      </c>
      <c r="I10" s="6">
        <v>4557.1006899008426</v>
      </c>
      <c r="J10" s="6">
        <v>3266.0143298744306</v>
      </c>
      <c r="K10" s="7">
        <f t="shared" si="0"/>
        <v>43.723460721868364</v>
      </c>
      <c r="L10" s="7">
        <f t="shared" si="1"/>
        <v>58.251740877916305</v>
      </c>
    </row>
    <row r="11" spans="1:12" ht="16.5" x14ac:dyDescent="0.3">
      <c r="A11" s="4" t="s">
        <v>58</v>
      </c>
      <c r="B11" s="5" t="s">
        <v>59</v>
      </c>
      <c r="C11" s="4" t="s">
        <v>47</v>
      </c>
      <c r="D11" s="5" t="s">
        <v>48</v>
      </c>
      <c r="E11" s="6">
        <v>4842.3428992816862</v>
      </c>
      <c r="F11" s="6">
        <v>2172.8461727546028</v>
      </c>
      <c r="G11" s="6">
        <v>2669.4967265270834</v>
      </c>
      <c r="H11" s="6">
        <v>4738.7824400039044</v>
      </c>
      <c r="I11" s="6">
        <v>2666.2040303546296</v>
      </c>
      <c r="J11" s="6">
        <v>2072.5784096492748</v>
      </c>
      <c r="K11" s="7">
        <f t="shared" si="0"/>
        <v>44.871794871794876</v>
      </c>
      <c r="L11" s="7">
        <f t="shared" si="1"/>
        <v>56.263482531863872</v>
      </c>
    </row>
    <row r="12" spans="1:12" ht="16.5" x14ac:dyDescent="0.3">
      <c r="A12" s="4" t="s">
        <v>60</v>
      </c>
      <c r="B12" s="5" t="s">
        <v>61</v>
      </c>
      <c r="C12" s="4" t="s">
        <v>47</v>
      </c>
      <c r="D12" s="5" t="s">
        <v>48</v>
      </c>
      <c r="E12" s="6">
        <v>3348.415180028006</v>
      </c>
      <c r="F12" s="6">
        <v>1198.6267235075923</v>
      </c>
      <c r="G12" s="6">
        <v>2149.788456520414</v>
      </c>
      <c r="H12" s="6">
        <v>3311.7125565604006</v>
      </c>
      <c r="I12" s="6">
        <v>1612.8048249582203</v>
      </c>
      <c r="J12" s="6">
        <v>1698.9077316021803</v>
      </c>
      <c r="K12" s="7">
        <f t="shared" si="0"/>
        <v>35.796836982968372</v>
      </c>
      <c r="L12" s="7">
        <f t="shared" si="1"/>
        <v>48.70002445602664</v>
      </c>
    </row>
    <row r="13" spans="1:12" ht="16.5" x14ac:dyDescent="0.3">
      <c r="A13" s="4" t="s">
        <v>62</v>
      </c>
      <c r="B13" s="5" t="s">
        <v>63</v>
      </c>
      <c r="C13" s="4" t="s">
        <v>47</v>
      </c>
      <c r="D13" s="5" t="s">
        <v>48</v>
      </c>
      <c r="E13" s="6">
        <v>23774.976835343765</v>
      </c>
      <c r="F13" s="6">
        <v>18537.37215313916</v>
      </c>
      <c r="G13" s="6">
        <v>5237.6046822046046</v>
      </c>
      <c r="H13" s="6">
        <v>25702.807470640179</v>
      </c>
      <c r="I13" s="6">
        <v>21919.112753534406</v>
      </c>
      <c r="J13" s="6">
        <v>3783.6947171057727</v>
      </c>
      <c r="K13" s="7">
        <f t="shared" si="0"/>
        <v>77.970095540036837</v>
      </c>
      <c r="L13" s="7">
        <f t="shared" si="1"/>
        <v>85.279060579558035</v>
      </c>
    </row>
    <row r="14" spans="1:12" ht="16.5" x14ac:dyDescent="0.3">
      <c r="A14" s="4" t="s">
        <v>64</v>
      </c>
      <c r="B14" s="5" t="s">
        <v>65</v>
      </c>
      <c r="C14" s="4" t="s">
        <v>47</v>
      </c>
      <c r="D14" s="5" t="s">
        <v>48</v>
      </c>
      <c r="E14" s="6">
        <v>2285.2287204545878</v>
      </c>
      <c r="F14" s="6">
        <v>1143.6336415477463</v>
      </c>
      <c r="G14" s="6">
        <v>1141.5950789068415</v>
      </c>
      <c r="H14" s="6">
        <v>2308.4568917026436</v>
      </c>
      <c r="I14" s="6">
        <v>1431.9738269160489</v>
      </c>
      <c r="J14" s="6">
        <v>876.4830647865947</v>
      </c>
      <c r="K14" s="7">
        <f t="shared" si="0"/>
        <v>50.04460303300624</v>
      </c>
      <c r="L14" s="7">
        <f t="shared" si="1"/>
        <v>62.031646857389269</v>
      </c>
    </row>
    <row r="15" spans="1:12" ht="16.5" x14ac:dyDescent="0.3">
      <c r="A15" s="4" t="s">
        <v>66</v>
      </c>
      <c r="B15" s="5" t="s">
        <v>67</v>
      </c>
      <c r="C15" s="4" t="s">
        <v>47</v>
      </c>
      <c r="D15" s="5" t="s">
        <v>48</v>
      </c>
      <c r="E15" s="6">
        <v>4026.6497135512041</v>
      </c>
      <c r="F15" s="6">
        <v>2841.3244002463052</v>
      </c>
      <c r="G15" s="6">
        <v>1185.3253133048988</v>
      </c>
      <c r="H15" s="6">
        <v>4057.333555931993</v>
      </c>
      <c r="I15" s="6">
        <v>3114.0401307480975</v>
      </c>
      <c r="J15" s="6">
        <v>943.29342518389558</v>
      </c>
      <c r="K15" s="7">
        <f t="shared" si="0"/>
        <v>70.562989144155523</v>
      </c>
      <c r="L15" s="7">
        <f t="shared" si="1"/>
        <v>76.750902725146659</v>
      </c>
    </row>
    <row r="16" spans="1:12" ht="16.5" x14ac:dyDescent="0.3">
      <c r="A16" s="4" t="s">
        <v>68</v>
      </c>
      <c r="B16" s="5" t="s">
        <v>69</v>
      </c>
      <c r="C16" s="4" t="s">
        <v>47</v>
      </c>
      <c r="D16" s="5" t="s">
        <v>48</v>
      </c>
      <c r="E16" s="6">
        <v>3525.6258710657394</v>
      </c>
      <c r="F16" s="6">
        <v>1455.2626717946105</v>
      </c>
      <c r="G16" s="6">
        <v>2070.3631992711289</v>
      </c>
      <c r="H16" s="6">
        <v>3710.3037998693585</v>
      </c>
      <c r="I16" s="6">
        <v>2146.807409086909</v>
      </c>
      <c r="J16" s="6">
        <v>1563.4963907824495</v>
      </c>
      <c r="K16" s="7">
        <f t="shared" si="0"/>
        <v>41.276718659734257</v>
      </c>
      <c r="L16" s="7">
        <f t="shared" si="1"/>
        <v>57.860690792018147</v>
      </c>
    </row>
    <row r="17" spans="1:12" ht="16.5" x14ac:dyDescent="0.3">
      <c r="A17" s="4" t="s">
        <v>70</v>
      </c>
      <c r="B17" s="5" t="s">
        <v>71</v>
      </c>
      <c r="C17" s="4" t="s">
        <v>47</v>
      </c>
      <c r="D17" s="5" t="s">
        <v>48</v>
      </c>
      <c r="E17" s="6">
        <v>6667.3019757085622</v>
      </c>
      <c r="F17" s="6">
        <v>3069.3826416351926</v>
      </c>
      <c r="G17" s="6">
        <v>3597.9193340733696</v>
      </c>
      <c r="H17" s="6">
        <v>6869.5779241562013</v>
      </c>
      <c r="I17" s="6">
        <v>4188.6549571347341</v>
      </c>
      <c r="J17" s="6">
        <v>2680.9229670214672</v>
      </c>
      <c r="K17" s="7">
        <f t="shared" si="0"/>
        <v>46.036352527875366</v>
      </c>
      <c r="L17" s="7">
        <f t="shared" si="1"/>
        <v>60.973978363441184</v>
      </c>
    </row>
    <row r="18" spans="1:12" ht="16.5" x14ac:dyDescent="0.3">
      <c r="A18" s="4" t="s">
        <v>72</v>
      </c>
      <c r="B18" s="5" t="s">
        <v>73</v>
      </c>
      <c r="C18" s="4" t="s">
        <v>47</v>
      </c>
      <c r="D18" s="5" t="s">
        <v>48</v>
      </c>
      <c r="E18" s="6">
        <v>49410.614640897656</v>
      </c>
      <c r="F18" s="6">
        <v>48090.623555640312</v>
      </c>
      <c r="G18" s="6">
        <v>1319.9910852573448</v>
      </c>
      <c r="H18" s="6">
        <v>54290.929766917252</v>
      </c>
      <c r="I18" s="6">
        <v>53438.568264091089</v>
      </c>
      <c r="J18" s="6">
        <v>852.3615028261629</v>
      </c>
      <c r="K18" s="7">
        <f t="shared" si="0"/>
        <v>97.328527291452119</v>
      </c>
      <c r="L18" s="7">
        <f t="shared" si="1"/>
        <v>98.430011225658617</v>
      </c>
    </row>
    <row r="19" spans="1:12" ht="16.5" x14ac:dyDescent="0.3">
      <c r="A19" s="4" t="s">
        <v>74</v>
      </c>
      <c r="B19" s="5" t="s">
        <v>75</v>
      </c>
      <c r="C19" s="4" t="s">
        <v>47</v>
      </c>
      <c r="D19" s="5" t="s">
        <v>48</v>
      </c>
      <c r="E19" s="6">
        <v>118652.68543668353</v>
      </c>
      <c r="F19" s="6">
        <v>113316.07911906051</v>
      </c>
      <c r="G19" s="6">
        <v>5336.6063176230236</v>
      </c>
      <c r="H19" s="6">
        <v>128929.66427853859</v>
      </c>
      <c r="I19" s="6">
        <v>123107.67573761541</v>
      </c>
      <c r="J19" s="6">
        <v>5821.9885409231792</v>
      </c>
      <c r="K19" s="7">
        <f t="shared" si="0"/>
        <v>95.502329932118741</v>
      </c>
      <c r="L19" s="7">
        <f t="shared" si="1"/>
        <v>95.48436849385925</v>
      </c>
    </row>
    <row r="20" spans="1:12" ht="16.5" x14ac:dyDescent="0.3">
      <c r="A20" s="4" t="s">
        <v>76</v>
      </c>
      <c r="B20" s="5" t="s">
        <v>77</v>
      </c>
      <c r="C20" s="4" t="s">
        <v>47</v>
      </c>
      <c r="D20" s="5" t="s">
        <v>48</v>
      </c>
      <c r="E20" s="6">
        <v>3361.6459751389357</v>
      </c>
      <c r="F20" s="6">
        <v>1832.051229710677</v>
      </c>
      <c r="G20" s="6">
        <v>1529.5947454282586</v>
      </c>
      <c r="H20" s="6">
        <v>3446.959453004019</v>
      </c>
      <c r="I20" s="6">
        <v>2308.3590599043951</v>
      </c>
      <c r="J20" s="6">
        <v>1138.6003930996239</v>
      </c>
      <c r="K20" s="7">
        <f t="shared" si="0"/>
        <v>54.498636776734322</v>
      </c>
      <c r="L20" s="7">
        <f t="shared" si="1"/>
        <v>66.967978340814653</v>
      </c>
    </row>
    <row r="21" spans="1:12" ht="16.5" x14ac:dyDescent="0.3">
      <c r="A21" s="4" t="s">
        <v>78</v>
      </c>
      <c r="B21" s="5" t="s">
        <v>79</v>
      </c>
      <c r="C21" s="4" t="s">
        <v>47</v>
      </c>
      <c r="D21" s="5" t="s">
        <v>48</v>
      </c>
      <c r="E21" s="6">
        <v>5099.0179078955025</v>
      </c>
      <c r="F21" s="6">
        <v>4232.3783553452577</v>
      </c>
      <c r="G21" s="6">
        <v>866.63955255024484</v>
      </c>
      <c r="H21" s="6">
        <v>5247.7944054751706</v>
      </c>
      <c r="I21" s="6">
        <v>4686.7375780882603</v>
      </c>
      <c r="J21" s="6">
        <v>561.0568273869103</v>
      </c>
      <c r="K21" s="7">
        <f t="shared" si="0"/>
        <v>83.003794687437576</v>
      </c>
      <c r="L21" s="7">
        <f t="shared" si="1"/>
        <v>89.30871173608584</v>
      </c>
    </row>
    <row r="22" spans="1:12" ht="16.5" x14ac:dyDescent="0.3">
      <c r="A22" s="4" t="s">
        <v>80</v>
      </c>
      <c r="B22" s="5" t="s">
        <v>81</v>
      </c>
      <c r="C22" s="4" t="s">
        <v>47</v>
      </c>
      <c r="D22" s="5" t="s">
        <v>48</v>
      </c>
      <c r="E22" s="6">
        <v>7130.6172579791919</v>
      </c>
      <c r="F22" s="6">
        <v>3662.0536503417843</v>
      </c>
      <c r="G22" s="6">
        <v>3468.5636076374076</v>
      </c>
      <c r="H22" s="6">
        <v>7381.9181071066214</v>
      </c>
      <c r="I22" s="6">
        <v>4407.6921782882719</v>
      </c>
      <c r="J22" s="6">
        <v>2974.2259288183495</v>
      </c>
      <c r="K22" s="7">
        <f t="shared" si="0"/>
        <v>51.356755212796344</v>
      </c>
      <c r="L22" s="7">
        <f t="shared" si="1"/>
        <v>59.709307450118651</v>
      </c>
    </row>
    <row r="23" spans="1:12" ht="16.5" x14ac:dyDescent="0.3">
      <c r="A23" s="4" t="s">
        <v>82</v>
      </c>
      <c r="B23" s="5" t="s">
        <v>83</v>
      </c>
      <c r="C23" s="4" t="s">
        <v>47</v>
      </c>
      <c r="D23" s="5" t="s">
        <v>48</v>
      </c>
      <c r="E23" s="6">
        <v>3070.3807208227813</v>
      </c>
      <c r="F23" s="6">
        <v>1418.3546699713081</v>
      </c>
      <c r="G23" s="6">
        <v>1652.0260508514732</v>
      </c>
      <c r="H23" s="6">
        <v>2984.9214902355361</v>
      </c>
      <c r="I23" s="6">
        <v>1741.3436453383306</v>
      </c>
      <c r="J23" s="6">
        <v>1243.5778448972055</v>
      </c>
      <c r="K23" s="7">
        <f t="shared" si="0"/>
        <v>46.194749086075113</v>
      </c>
      <c r="L23" s="7">
        <f t="shared" si="1"/>
        <v>58.338004903469788</v>
      </c>
    </row>
    <row r="24" spans="1:12" ht="16.5" x14ac:dyDescent="0.3">
      <c r="A24" s="4" t="s">
        <v>84</v>
      </c>
      <c r="B24" s="5" t="s">
        <v>85</v>
      </c>
      <c r="C24" s="4" t="s">
        <v>47</v>
      </c>
      <c r="D24" s="5" t="s">
        <v>48</v>
      </c>
      <c r="E24" s="6">
        <v>9469.8368855936769</v>
      </c>
      <c r="F24" s="6">
        <v>8612.736739654747</v>
      </c>
      <c r="G24" s="6">
        <v>857.10014593892993</v>
      </c>
      <c r="H24" s="6">
        <v>10032.954132961264</v>
      </c>
      <c r="I24" s="6">
        <v>9360.3690330184036</v>
      </c>
      <c r="J24" s="6">
        <v>672.58509994286032</v>
      </c>
      <c r="K24" s="7">
        <f t="shared" si="0"/>
        <v>90.949156186176509</v>
      </c>
      <c r="L24" s="7">
        <f t="shared" si="1"/>
        <v>93.296240658240265</v>
      </c>
    </row>
    <row r="25" spans="1:12" ht="16.5" x14ac:dyDescent="0.3">
      <c r="A25" s="4" t="s">
        <v>86</v>
      </c>
      <c r="B25" s="5" t="s">
        <v>87</v>
      </c>
      <c r="C25" s="4" t="s">
        <v>47</v>
      </c>
      <c r="D25" s="5" t="s">
        <v>48</v>
      </c>
      <c r="E25" s="6">
        <v>14503.657999554762</v>
      </c>
      <c r="F25" s="6">
        <v>10038.25607303359</v>
      </c>
      <c r="G25" s="6">
        <v>4465.4019265211718</v>
      </c>
      <c r="H25" s="6">
        <v>15415.938094317182</v>
      </c>
      <c r="I25" s="6">
        <v>11116.360919586899</v>
      </c>
      <c r="J25" s="6">
        <v>4299.5771747302824</v>
      </c>
      <c r="K25" s="7">
        <f t="shared" si="0"/>
        <v>69.211891740288877</v>
      </c>
      <c r="L25" s="7">
        <f t="shared" si="1"/>
        <v>72.109532689968134</v>
      </c>
    </row>
    <row r="26" spans="1:12" ht="16.5" x14ac:dyDescent="0.3">
      <c r="A26" s="4" t="s">
        <v>88</v>
      </c>
      <c r="B26" s="5" t="s">
        <v>89</v>
      </c>
      <c r="C26" s="4" t="s">
        <v>47</v>
      </c>
      <c r="D26" s="5" t="s">
        <v>48</v>
      </c>
      <c r="E26" s="6">
        <v>5128.5347827734195</v>
      </c>
      <c r="F26" s="6">
        <v>3527.4610884098743</v>
      </c>
      <c r="G26" s="6">
        <v>1601.0736943635452</v>
      </c>
      <c r="H26" s="6">
        <v>5100.4233385145662</v>
      </c>
      <c r="I26" s="6">
        <v>3668.4030888260868</v>
      </c>
      <c r="J26" s="6">
        <v>1432.0202496884795</v>
      </c>
      <c r="K26" s="7">
        <f t="shared" si="0"/>
        <v>68.781069795187904</v>
      </c>
      <c r="L26" s="7">
        <f t="shared" si="1"/>
        <v>71.923502136088629</v>
      </c>
    </row>
    <row r="27" spans="1:12" ht="16.5" x14ac:dyDescent="0.3">
      <c r="A27" s="4" t="s">
        <v>90</v>
      </c>
      <c r="B27" s="5" t="s">
        <v>91</v>
      </c>
      <c r="C27" s="4" t="s">
        <v>47</v>
      </c>
      <c r="D27" s="5" t="s">
        <v>48</v>
      </c>
      <c r="E27" s="6">
        <v>5905.5721422948518</v>
      </c>
      <c r="F27" s="6">
        <v>2612.5892626744212</v>
      </c>
      <c r="G27" s="6">
        <v>3292.9828796204306</v>
      </c>
      <c r="H27" s="6">
        <v>5692.4968483830035</v>
      </c>
      <c r="I27" s="6">
        <v>2982.2743995670726</v>
      </c>
      <c r="J27" s="6">
        <v>2710.2224488159309</v>
      </c>
      <c r="K27" s="7">
        <f t="shared" si="0"/>
        <v>44.239392894101414</v>
      </c>
      <c r="L27" s="7">
        <f t="shared" si="1"/>
        <v>52.389566107782912</v>
      </c>
    </row>
    <row r="28" spans="1:12" ht="16.5" x14ac:dyDescent="0.3">
      <c r="A28" s="4" t="s">
        <v>92</v>
      </c>
      <c r="B28" s="5" t="s">
        <v>93</v>
      </c>
      <c r="C28" s="4" t="s">
        <v>47</v>
      </c>
      <c r="D28" s="5" t="s">
        <v>48</v>
      </c>
      <c r="E28" s="6">
        <v>5494.1096662833716</v>
      </c>
      <c r="F28" s="6">
        <v>3033.1639540137439</v>
      </c>
      <c r="G28" s="6">
        <v>2460.9457122696276</v>
      </c>
      <c r="H28" s="6">
        <v>5222.2413841367161</v>
      </c>
      <c r="I28" s="6">
        <v>3124.0750604593895</v>
      </c>
      <c r="J28" s="6">
        <v>2098.1663236773265</v>
      </c>
      <c r="K28" s="7">
        <f t="shared" si="0"/>
        <v>55.207561156412154</v>
      </c>
      <c r="L28" s="7">
        <f t="shared" si="1"/>
        <v>59.822494416845643</v>
      </c>
    </row>
    <row r="29" spans="1:12" ht="16.5" x14ac:dyDescent="0.3">
      <c r="A29" s="4" t="s">
        <v>94</v>
      </c>
      <c r="B29" s="5" t="s">
        <v>95</v>
      </c>
      <c r="C29" s="4" t="s">
        <v>47</v>
      </c>
      <c r="D29" s="5" t="s">
        <v>48</v>
      </c>
      <c r="E29" s="6">
        <v>12481.24069687639</v>
      </c>
      <c r="F29" s="6">
        <v>7011.3499341465067</v>
      </c>
      <c r="G29" s="6">
        <v>5469.8907627298831</v>
      </c>
      <c r="H29" s="6">
        <v>13086.490856680619</v>
      </c>
      <c r="I29" s="6">
        <v>7439.0836873659737</v>
      </c>
      <c r="J29" s="6">
        <v>5647.4071693146452</v>
      </c>
      <c r="K29" s="7">
        <f t="shared" si="0"/>
        <v>56.175103937393004</v>
      </c>
      <c r="L29" s="7">
        <f t="shared" si="1"/>
        <v>56.845519313287419</v>
      </c>
    </row>
    <row r="30" spans="1:12" ht="16.5" x14ac:dyDescent="0.3">
      <c r="A30" s="4" t="s">
        <v>96</v>
      </c>
      <c r="B30" s="5" t="s">
        <v>97</v>
      </c>
      <c r="C30" s="4" t="s">
        <v>47</v>
      </c>
      <c r="D30" s="5" t="s">
        <v>48</v>
      </c>
      <c r="E30" s="6">
        <v>3515.4245023066578</v>
      </c>
      <c r="F30" s="6">
        <v>1536.981025169375</v>
      </c>
      <c r="G30" s="6">
        <v>1978.4434771372828</v>
      </c>
      <c r="H30" s="6">
        <v>3480.8602133410322</v>
      </c>
      <c r="I30" s="6">
        <v>1786.9955469073232</v>
      </c>
      <c r="J30" s="6">
        <v>1693.8646664337091</v>
      </c>
      <c r="K30" s="7">
        <f t="shared" si="0"/>
        <v>43.721064814814817</v>
      </c>
      <c r="L30" s="7">
        <f t="shared" si="1"/>
        <v>51.337756686072503</v>
      </c>
    </row>
    <row r="31" spans="1:12" ht="16.5" x14ac:dyDescent="0.3">
      <c r="A31" s="4" t="s">
        <v>98</v>
      </c>
      <c r="B31" s="5" t="s">
        <v>99</v>
      </c>
      <c r="C31" s="4" t="s">
        <v>47</v>
      </c>
      <c r="D31" s="5" t="s">
        <v>48</v>
      </c>
      <c r="E31" s="6">
        <v>4994.0950122100785</v>
      </c>
      <c r="F31" s="6">
        <v>3799.1012689862705</v>
      </c>
      <c r="G31" s="6">
        <v>1194.993743223808</v>
      </c>
      <c r="H31" s="6">
        <v>5129.229880011454</v>
      </c>
      <c r="I31" s="6">
        <v>4128.2903696725143</v>
      </c>
      <c r="J31" s="6">
        <v>1000.9395103389397</v>
      </c>
      <c r="K31" s="7">
        <f t="shared" si="0"/>
        <v>76.071866067782764</v>
      </c>
      <c r="L31" s="7">
        <f t="shared" si="1"/>
        <v>80.485579048823908</v>
      </c>
    </row>
    <row r="32" spans="1:12" ht="16.5" x14ac:dyDescent="0.3">
      <c r="A32" s="4" t="s">
        <v>100</v>
      </c>
      <c r="B32" s="5" t="s">
        <v>101</v>
      </c>
      <c r="C32" s="4" t="s">
        <v>47</v>
      </c>
      <c r="D32" s="5" t="s">
        <v>48</v>
      </c>
      <c r="E32" s="6">
        <v>8100.1568802426755</v>
      </c>
      <c r="F32" s="6">
        <v>6159.9080613237402</v>
      </c>
      <c r="G32" s="6">
        <v>1940.2488189189353</v>
      </c>
      <c r="H32" s="6">
        <v>8542.7728488602133</v>
      </c>
      <c r="I32" s="6">
        <v>6345.3294301198748</v>
      </c>
      <c r="J32" s="6">
        <v>2197.4434187403385</v>
      </c>
      <c r="K32" s="7">
        <f t="shared" si="0"/>
        <v>76.046774801961533</v>
      </c>
      <c r="L32" s="7">
        <f t="shared" si="1"/>
        <v>74.277164363166648</v>
      </c>
    </row>
    <row r="33" spans="1:12" ht="16.5" x14ac:dyDescent="0.3">
      <c r="A33" s="4" t="s">
        <v>102</v>
      </c>
      <c r="B33" s="5" t="s">
        <v>103</v>
      </c>
      <c r="C33" s="4" t="s">
        <v>47</v>
      </c>
      <c r="D33" s="5" t="s">
        <v>48</v>
      </c>
      <c r="E33" s="6">
        <v>35916.126692541984</v>
      </c>
      <c r="F33" s="6">
        <v>32194.132168022741</v>
      </c>
      <c r="G33" s="6">
        <v>3721.994524519243</v>
      </c>
      <c r="H33" s="6">
        <v>39591.515625849061</v>
      </c>
      <c r="I33" s="6">
        <v>36771.669513057983</v>
      </c>
      <c r="J33" s="6">
        <v>2819.8461127910778</v>
      </c>
      <c r="K33" s="7">
        <f t="shared" si="0"/>
        <v>89.636982416335783</v>
      </c>
      <c r="L33" s="7">
        <f t="shared" si="1"/>
        <v>92.877650506135168</v>
      </c>
    </row>
    <row r="34" spans="1:12" ht="16.5" x14ac:dyDescent="0.3">
      <c r="A34" s="4" t="s">
        <v>104</v>
      </c>
      <c r="B34" s="5" t="s">
        <v>105</v>
      </c>
      <c r="C34" s="4" t="s">
        <v>47</v>
      </c>
      <c r="D34" s="5" t="s">
        <v>48</v>
      </c>
      <c r="E34" s="6">
        <v>4795.4896512478872</v>
      </c>
      <c r="F34" s="6">
        <v>3540.8616516009561</v>
      </c>
      <c r="G34" s="6">
        <v>1254.6279996469311</v>
      </c>
      <c r="H34" s="6">
        <v>4650.2317736176283</v>
      </c>
      <c r="I34" s="6">
        <v>3697.9108813962466</v>
      </c>
      <c r="J34" s="6">
        <v>952.32089222138165</v>
      </c>
      <c r="K34" s="7">
        <f t="shared" si="0"/>
        <v>73.837332767041829</v>
      </c>
      <c r="L34" s="7">
        <f t="shared" si="1"/>
        <v>79.521001563315025</v>
      </c>
    </row>
    <row r="35" spans="1:12" ht="16.5" x14ac:dyDescent="0.3">
      <c r="A35" s="4" t="s">
        <v>106</v>
      </c>
      <c r="B35" s="5" t="s">
        <v>107</v>
      </c>
      <c r="C35" s="4" t="s">
        <v>47</v>
      </c>
      <c r="D35" s="5" t="s">
        <v>48</v>
      </c>
      <c r="E35" s="6">
        <v>17548.714955640575</v>
      </c>
      <c r="F35" s="6">
        <v>6067.1906552960481</v>
      </c>
      <c r="G35" s="6">
        <v>11481.524300344527</v>
      </c>
      <c r="H35" s="6">
        <v>17870.9863421142</v>
      </c>
      <c r="I35" s="6">
        <v>8375.2893606646467</v>
      </c>
      <c r="J35" s="6">
        <v>9495.6969814495533</v>
      </c>
      <c r="K35" s="7">
        <f t="shared" si="0"/>
        <v>34.573418456181081</v>
      </c>
      <c r="L35" s="7">
        <f t="shared" si="1"/>
        <v>46.865288800135815</v>
      </c>
    </row>
    <row r="36" spans="1:12" ht="16.5" x14ac:dyDescent="0.3">
      <c r="A36" s="4" t="s">
        <v>108</v>
      </c>
      <c r="B36" s="5" t="s">
        <v>109</v>
      </c>
      <c r="C36" s="4" t="s">
        <v>47</v>
      </c>
      <c r="D36" s="5" t="s">
        <v>48</v>
      </c>
      <c r="E36" s="6">
        <v>8545.1725481210269</v>
      </c>
      <c r="F36" s="6">
        <v>6044.2209161099054</v>
      </c>
      <c r="G36" s="6">
        <v>2500.9516320111215</v>
      </c>
      <c r="H36" s="6">
        <v>9041.9659148846131</v>
      </c>
      <c r="I36" s="6">
        <v>6734.5629204261877</v>
      </c>
      <c r="J36" s="6">
        <v>2307.4029944584254</v>
      </c>
      <c r="K36" s="7">
        <f t="shared" si="0"/>
        <v>70.732578916021438</v>
      </c>
      <c r="L36" s="7">
        <f t="shared" si="1"/>
        <v>74.481180130749578</v>
      </c>
    </row>
    <row r="37" spans="1:12" ht="16.5" x14ac:dyDescent="0.3">
      <c r="A37" s="4" t="s">
        <v>110</v>
      </c>
      <c r="B37" s="5" t="s">
        <v>111</v>
      </c>
      <c r="C37" s="4" t="s">
        <v>47</v>
      </c>
      <c r="D37" s="5" t="s">
        <v>48</v>
      </c>
      <c r="E37" s="6">
        <v>1895.1769082328963</v>
      </c>
      <c r="F37" s="6">
        <v>866.3375684472993</v>
      </c>
      <c r="G37" s="6">
        <v>1028.8393397855971</v>
      </c>
      <c r="H37" s="6">
        <v>1973.8980609671837</v>
      </c>
      <c r="I37" s="6">
        <v>1252.034922308291</v>
      </c>
      <c r="J37" s="6">
        <v>721.86313865889269</v>
      </c>
      <c r="K37" s="7">
        <f t="shared" si="0"/>
        <v>45.712754555198288</v>
      </c>
      <c r="L37" s="7">
        <f t="shared" si="1"/>
        <v>63.429563413969333</v>
      </c>
    </row>
    <row r="38" spans="1:12" ht="16.5" x14ac:dyDescent="0.3">
      <c r="A38" s="4" t="s">
        <v>112</v>
      </c>
      <c r="B38" s="5" t="s">
        <v>113</v>
      </c>
      <c r="C38" s="4" t="s">
        <v>47</v>
      </c>
      <c r="D38" s="5" t="s">
        <v>48</v>
      </c>
      <c r="E38" s="6">
        <v>11113.486434588316</v>
      </c>
      <c r="F38" s="6">
        <v>8939.2414241211391</v>
      </c>
      <c r="G38" s="6">
        <v>2174.2450104671771</v>
      </c>
      <c r="H38" s="6">
        <v>11604.535013077888</v>
      </c>
      <c r="I38" s="6">
        <v>10094.1114324067</v>
      </c>
      <c r="J38" s="6">
        <v>1510.4235806711877</v>
      </c>
      <c r="K38" s="7">
        <f t="shared" si="0"/>
        <v>80.435977285217078</v>
      </c>
      <c r="L38" s="7">
        <f t="shared" si="1"/>
        <v>86.984195584148821</v>
      </c>
    </row>
    <row r="39" spans="1:12" ht="16.5" x14ac:dyDescent="0.3">
      <c r="A39" s="4" t="s">
        <v>114</v>
      </c>
      <c r="B39" s="5" t="s">
        <v>115</v>
      </c>
      <c r="C39" s="4" t="s">
        <v>47</v>
      </c>
      <c r="D39" s="5" t="s">
        <v>48</v>
      </c>
      <c r="E39" s="6">
        <v>4797.5594682483561</v>
      </c>
      <c r="F39" s="6">
        <v>3092.9208607721475</v>
      </c>
      <c r="G39" s="6">
        <v>1704.6386074762086</v>
      </c>
      <c r="H39" s="6">
        <v>4950.097343161342</v>
      </c>
      <c r="I39" s="6">
        <v>3327.6947265976696</v>
      </c>
      <c r="J39" s="6">
        <v>1622.4026165636724</v>
      </c>
      <c r="K39" s="7">
        <f t="shared" si="0"/>
        <v>64.468629961587709</v>
      </c>
      <c r="L39" s="7">
        <f t="shared" si="1"/>
        <v>67.22483409735257</v>
      </c>
    </row>
    <row r="40" spans="1:12" ht="16.5" x14ac:dyDescent="0.3">
      <c r="A40" s="4" t="s">
        <v>116</v>
      </c>
      <c r="B40" s="5" t="s">
        <v>117</v>
      </c>
      <c r="C40" s="4" t="s">
        <v>47</v>
      </c>
      <c r="D40" s="5" t="s">
        <v>48</v>
      </c>
      <c r="E40" s="6">
        <v>6181.5243746031456</v>
      </c>
      <c r="F40" s="6">
        <v>2452.0656905508695</v>
      </c>
      <c r="G40" s="6">
        <v>3729.4586840522761</v>
      </c>
      <c r="H40" s="6">
        <v>5603.9245641198913</v>
      </c>
      <c r="I40" s="6">
        <v>2422.0501864743151</v>
      </c>
      <c r="J40" s="6">
        <v>3181.8743776455763</v>
      </c>
      <c r="K40" s="7">
        <f t="shared" si="0"/>
        <v>39.667653833497866</v>
      </c>
      <c r="L40" s="7">
        <f t="shared" si="1"/>
        <v>43.220606536745976</v>
      </c>
    </row>
    <row r="41" spans="1:12" ht="16.5" x14ac:dyDescent="0.3">
      <c r="A41" s="4" t="s">
        <v>118</v>
      </c>
      <c r="B41" s="5" t="s">
        <v>119</v>
      </c>
      <c r="C41" s="4" t="s">
        <v>47</v>
      </c>
      <c r="D41" s="5" t="s">
        <v>48</v>
      </c>
      <c r="E41" s="6">
        <v>5015.4616363866535</v>
      </c>
      <c r="F41" s="6">
        <v>3473.4945220564632</v>
      </c>
      <c r="G41" s="6">
        <v>1541.9671143301903</v>
      </c>
      <c r="H41" s="6">
        <v>4751.6483242695394</v>
      </c>
      <c r="I41" s="6">
        <v>3508.0786413421456</v>
      </c>
      <c r="J41" s="6">
        <v>1243.5696829273938</v>
      </c>
      <c r="K41" s="7">
        <f t="shared" si="0"/>
        <v>69.255729061042388</v>
      </c>
      <c r="L41" s="7">
        <f t="shared" si="1"/>
        <v>73.828667484171078</v>
      </c>
    </row>
    <row r="42" spans="1:12" ht="16.5" x14ac:dyDescent="0.3">
      <c r="A42" s="4" t="s">
        <v>120</v>
      </c>
      <c r="B42" s="5" t="s">
        <v>121</v>
      </c>
      <c r="C42" s="4" t="s">
        <v>47</v>
      </c>
      <c r="D42" s="5" t="s">
        <v>48</v>
      </c>
      <c r="E42" s="6">
        <v>4653.9647046214377</v>
      </c>
      <c r="F42" s="6">
        <v>2219.3031776328603</v>
      </c>
      <c r="G42" s="6">
        <v>2434.6615269885774</v>
      </c>
      <c r="H42" s="6">
        <v>4588.3926699755548</v>
      </c>
      <c r="I42" s="6">
        <v>2407.7443184247286</v>
      </c>
      <c r="J42" s="6">
        <v>2180.6483515508262</v>
      </c>
      <c r="K42" s="7">
        <f t="shared" si="0"/>
        <v>47.686291548989793</v>
      </c>
      <c r="L42" s="7">
        <f t="shared" si="1"/>
        <v>52.47467886042012</v>
      </c>
    </row>
    <row r="43" spans="1:12" ht="16.5" x14ac:dyDescent="0.3">
      <c r="A43" s="4" t="s">
        <v>122</v>
      </c>
      <c r="B43" s="5" t="s">
        <v>123</v>
      </c>
      <c r="C43" s="4" t="s">
        <v>47</v>
      </c>
      <c r="D43" s="5" t="s">
        <v>48</v>
      </c>
      <c r="E43" s="6">
        <v>8009.5338807537864</v>
      </c>
      <c r="F43" s="6">
        <v>8009.5338807537864</v>
      </c>
      <c r="G43" s="6">
        <v>0</v>
      </c>
      <c r="H43" s="6">
        <v>8717.2712953806276</v>
      </c>
      <c r="I43" s="6">
        <v>8717.2712953806276</v>
      </c>
      <c r="J43" s="6">
        <v>0</v>
      </c>
      <c r="K43" s="7">
        <f t="shared" si="0"/>
        <v>100</v>
      </c>
      <c r="L43" s="7">
        <f t="shared" si="1"/>
        <v>100</v>
      </c>
    </row>
    <row r="44" spans="1:12" ht="16.5" x14ac:dyDescent="0.3">
      <c r="A44" s="4" t="s">
        <v>124</v>
      </c>
      <c r="B44" s="5" t="s">
        <v>125</v>
      </c>
      <c r="C44" s="4" t="s">
        <v>47</v>
      </c>
      <c r="D44" s="5" t="s">
        <v>48</v>
      </c>
      <c r="E44" s="6">
        <v>2275.0464580637904</v>
      </c>
      <c r="F44" s="6">
        <v>1682.6182528767094</v>
      </c>
      <c r="G44" s="6">
        <v>592.42820518708095</v>
      </c>
      <c r="H44" s="6">
        <v>2501.5466459698314</v>
      </c>
      <c r="I44" s="6">
        <v>2128.3045708907421</v>
      </c>
      <c r="J44" s="6">
        <v>373.24207507908932</v>
      </c>
      <c r="K44" s="7">
        <f t="shared" si="0"/>
        <v>73.959731543624159</v>
      </c>
      <c r="L44" s="7">
        <f t="shared" si="1"/>
        <v>85.079547659828421</v>
      </c>
    </row>
    <row r="45" spans="1:12" ht="16.5" x14ac:dyDescent="0.3">
      <c r="A45" s="4" t="s">
        <v>126</v>
      </c>
      <c r="B45" s="5" t="s">
        <v>127</v>
      </c>
      <c r="C45" s="4" t="s">
        <v>47</v>
      </c>
      <c r="D45" s="5" t="s">
        <v>48</v>
      </c>
      <c r="E45" s="6">
        <v>3892.2287209928568</v>
      </c>
      <c r="F45" s="6">
        <v>2334.1151827618073</v>
      </c>
      <c r="G45" s="6">
        <v>1558.1135382310495</v>
      </c>
      <c r="H45" s="6">
        <v>3859.6295934266027</v>
      </c>
      <c r="I45" s="6">
        <v>2504.8756713365315</v>
      </c>
      <c r="J45" s="6">
        <v>1354.7539220900712</v>
      </c>
      <c r="K45" s="7">
        <f t="shared" si="0"/>
        <v>59.968602825745684</v>
      </c>
      <c r="L45" s="7">
        <f t="shared" si="1"/>
        <v>64.899379868022194</v>
      </c>
    </row>
    <row r="46" spans="1:12" ht="16.5" x14ac:dyDescent="0.3">
      <c r="A46" s="4" t="s">
        <v>128</v>
      </c>
      <c r="B46" s="5" t="s">
        <v>129</v>
      </c>
      <c r="C46" s="4" t="s">
        <v>47</v>
      </c>
      <c r="D46" s="5" t="s">
        <v>48</v>
      </c>
      <c r="E46" s="6">
        <v>3648.8345829256532</v>
      </c>
      <c r="F46" s="6">
        <v>2274.0294791160991</v>
      </c>
      <c r="G46" s="6">
        <v>1374.8051038095541</v>
      </c>
      <c r="H46" s="6">
        <v>3551.5102966336094</v>
      </c>
      <c r="I46" s="6">
        <v>2708.4132962239851</v>
      </c>
      <c r="J46" s="6">
        <v>843.09700040962434</v>
      </c>
      <c r="K46" s="7">
        <f t="shared" si="0"/>
        <v>62.322076472229973</v>
      </c>
      <c r="L46" s="7">
        <f t="shared" si="1"/>
        <v>76.260888185829685</v>
      </c>
    </row>
    <row r="47" spans="1:12" ht="16.5" x14ac:dyDescent="0.3">
      <c r="A47" s="4" t="s">
        <v>130</v>
      </c>
      <c r="B47" s="5" t="s">
        <v>131</v>
      </c>
      <c r="C47" s="4" t="s">
        <v>47</v>
      </c>
      <c r="D47" s="5" t="s">
        <v>48</v>
      </c>
      <c r="E47" s="6">
        <v>3577.5288469820439</v>
      </c>
      <c r="F47" s="6">
        <v>3186.3639616628225</v>
      </c>
      <c r="G47" s="6">
        <v>391.16488531922141</v>
      </c>
      <c r="H47" s="6">
        <v>3815.1008494901694</v>
      </c>
      <c r="I47" s="6">
        <v>3503.3243685596553</v>
      </c>
      <c r="J47" s="6">
        <v>311.77648093051403</v>
      </c>
      <c r="K47" s="7">
        <f t="shared" si="0"/>
        <v>89.066059225512518</v>
      </c>
      <c r="L47" s="7">
        <f t="shared" si="1"/>
        <v>91.8278312099619</v>
      </c>
    </row>
    <row r="48" spans="1:12" ht="16.5" x14ac:dyDescent="0.3">
      <c r="A48" s="4" t="s">
        <v>132</v>
      </c>
      <c r="B48" s="5" t="s">
        <v>133</v>
      </c>
      <c r="C48" s="4" t="s">
        <v>47</v>
      </c>
      <c r="D48" s="5" t="s">
        <v>48</v>
      </c>
      <c r="E48" s="6">
        <v>86020.61816210812</v>
      </c>
      <c r="F48" s="6">
        <v>81318.244670330867</v>
      </c>
      <c r="G48" s="6">
        <v>4702.3734917772526</v>
      </c>
      <c r="H48" s="6">
        <v>91061.292891286299</v>
      </c>
      <c r="I48" s="6">
        <v>87427.012201048856</v>
      </c>
      <c r="J48" s="6">
        <v>3634.2806902374432</v>
      </c>
      <c r="K48" s="7">
        <f t="shared" si="0"/>
        <v>94.53343443438699</v>
      </c>
      <c r="L48" s="7">
        <f t="shared" si="1"/>
        <v>96.00897310498739</v>
      </c>
    </row>
    <row r="49" spans="1:12" ht="16.5" x14ac:dyDescent="0.3">
      <c r="A49" s="4" t="s">
        <v>134</v>
      </c>
      <c r="B49" s="5" t="s">
        <v>135</v>
      </c>
      <c r="C49" s="4" t="s">
        <v>47</v>
      </c>
      <c r="D49" s="5" t="s">
        <v>48</v>
      </c>
      <c r="E49" s="6">
        <v>10755.035609386707</v>
      </c>
      <c r="F49" s="6">
        <v>8629.0994508364674</v>
      </c>
      <c r="G49" s="6">
        <v>2125.9361585502393</v>
      </c>
      <c r="H49" s="6">
        <v>11157.221330305738</v>
      </c>
      <c r="I49" s="6">
        <v>9689.2934214262623</v>
      </c>
      <c r="J49" s="6">
        <v>1467.9279088794756</v>
      </c>
      <c r="K49" s="7">
        <f t="shared" si="0"/>
        <v>80.233109068511325</v>
      </c>
      <c r="L49" s="7">
        <f t="shared" si="1"/>
        <v>86.843248283582724</v>
      </c>
    </row>
    <row r="50" spans="1:12" ht="16.5" x14ac:dyDescent="0.3">
      <c r="A50" s="4" t="s">
        <v>136</v>
      </c>
      <c r="B50" s="5" t="s">
        <v>137</v>
      </c>
      <c r="C50" s="4" t="s">
        <v>47</v>
      </c>
      <c r="D50" s="5" t="s">
        <v>48</v>
      </c>
      <c r="E50" s="6">
        <v>7136.7756152142729</v>
      </c>
      <c r="F50" s="6">
        <v>6049.150564265522</v>
      </c>
      <c r="G50" s="6">
        <v>1087.6250509487509</v>
      </c>
      <c r="H50" s="6">
        <v>7667.453166569534</v>
      </c>
      <c r="I50" s="6">
        <v>6567.1017405076464</v>
      </c>
      <c r="J50" s="6">
        <v>1100.3514260618877</v>
      </c>
      <c r="K50" s="7">
        <f t="shared" si="0"/>
        <v>84.760273972602747</v>
      </c>
      <c r="L50" s="7">
        <f t="shared" si="1"/>
        <v>85.649062313683601</v>
      </c>
    </row>
    <row r="51" spans="1:12" ht="16.5" x14ac:dyDescent="0.3">
      <c r="A51" s="4" t="s">
        <v>138</v>
      </c>
      <c r="B51" s="5" t="s">
        <v>139</v>
      </c>
      <c r="C51" s="4" t="s">
        <v>47</v>
      </c>
      <c r="D51" s="5" t="s">
        <v>48</v>
      </c>
      <c r="E51" s="6">
        <v>5787.4265908704438</v>
      </c>
      <c r="F51" s="6">
        <v>3318.4365511371748</v>
      </c>
      <c r="G51" s="6">
        <v>2468.990039733269</v>
      </c>
      <c r="H51" s="6">
        <v>5869.1283673139478</v>
      </c>
      <c r="I51" s="6">
        <v>3685.7106713941234</v>
      </c>
      <c r="J51" s="6">
        <v>2183.4176959198244</v>
      </c>
      <c r="K51" s="7">
        <f t="shared" si="0"/>
        <v>57.338723853049743</v>
      </c>
      <c r="L51" s="7">
        <f t="shared" si="1"/>
        <v>62.798263059305306</v>
      </c>
    </row>
    <row r="52" spans="1:12" ht="16.5" x14ac:dyDescent="0.3">
      <c r="A52" s="4" t="s">
        <v>140</v>
      </c>
      <c r="B52" s="5" t="s">
        <v>141</v>
      </c>
      <c r="C52" s="4" t="s">
        <v>47</v>
      </c>
      <c r="D52" s="5" t="s">
        <v>48</v>
      </c>
      <c r="E52" s="6">
        <v>10383.332893151053</v>
      </c>
      <c r="F52" s="6">
        <v>3496.0545469490166</v>
      </c>
      <c r="G52" s="6">
        <v>6887.2783462020361</v>
      </c>
      <c r="H52" s="6">
        <v>10598.46984588442</v>
      </c>
      <c r="I52" s="6">
        <v>5297.5481430414584</v>
      </c>
      <c r="J52" s="6">
        <v>5300.9217028429612</v>
      </c>
      <c r="K52" s="7">
        <f t="shared" si="0"/>
        <v>33.669868653205256</v>
      </c>
      <c r="L52" s="7">
        <f t="shared" si="1"/>
        <v>49.984084684626374</v>
      </c>
    </row>
    <row r="53" spans="1:12" ht="16.5" x14ac:dyDescent="0.3">
      <c r="A53" s="4" t="s">
        <v>142</v>
      </c>
      <c r="B53" s="5" t="s">
        <v>143</v>
      </c>
      <c r="C53" s="4" t="s">
        <v>47</v>
      </c>
      <c r="D53" s="5" t="s">
        <v>48</v>
      </c>
      <c r="E53" s="6">
        <v>7088.892448710686</v>
      </c>
      <c r="F53" s="6">
        <v>5471.0618098875393</v>
      </c>
      <c r="G53" s="6">
        <v>1617.8306388231467</v>
      </c>
      <c r="H53" s="6">
        <v>8124.8796674807236</v>
      </c>
      <c r="I53" s="6">
        <v>6887.8284293026827</v>
      </c>
      <c r="J53" s="6">
        <v>1237.0512381780409</v>
      </c>
      <c r="K53" s="7">
        <f t="shared" si="0"/>
        <v>77.177949157383608</v>
      </c>
      <c r="L53" s="7">
        <f t="shared" si="1"/>
        <v>84.774528500043473</v>
      </c>
    </row>
    <row r="54" spans="1:12" ht="16.5" x14ac:dyDescent="0.3">
      <c r="A54" s="4"/>
      <c r="B54" s="5" t="s">
        <v>147</v>
      </c>
      <c r="C54" s="4"/>
      <c r="D54" s="5"/>
      <c r="E54" s="6">
        <f t="shared" ref="E54:J54" si="2">SUM(E5:E53)</f>
        <v>739950.89195613586</v>
      </c>
      <c r="F54" s="6">
        <f t="shared" si="2"/>
        <v>601594.93438484753</v>
      </c>
      <c r="G54" s="6">
        <f t="shared" si="2"/>
        <v>138355.95757128822</v>
      </c>
      <c r="H54" s="6">
        <f t="shared" si="2"/>
        <v>782954.1618454617</v>
      </c>
      <c r="I54" s="6">
        <f t="shared" si="2"/>
        <v>667966.44932564558</v>
      </c>
      <c r="J54" s="6">
        <f t="shared" si="2"/>
        <v>114987.71251981615</v>
      </c>
      <c r="K54" s="7">
        <f>F54/E54*100</f>
        <v>81.302008136576447</v>
      </c>
      <c r="L54" s="7">
        <f>I54/H54*100</f>
        <v>85.313608621891163</v>
      </c>
    </row>
    <row r="55" spans="1:12" ht="17.25" thickBot="1" x14ac:dyDescent="0.35">
      <c r="A55" s="3"/>
      <c r="B55" s="3" t="s">
        <v>10</v>
      </c>
      <c r="C55" s="3"/>
      <c r="D55" s="3"/>
      <c r="E55" s="10">
        <v>19957444</v>
      </c>
      <c r="F55" s="10">
        <v>17023086.568977013</v>
      </c>
      <c r="G55" s="10">
        <v>2934357.4310229998</v>
      </c>
      <c r="H55" s="10">
        <v>21292666.000000011</v>
      </c>
      <c r="I55" s="10">
        <v>18778540.352159154</v>
      </c>
      <c r="J55" s="10">
        <v>2514125.6478408575</v>
      </c>
      <c r="K55" s="11">
        <f t="shared" si="0"/>
        <v>85.296927647533479</v>
      </c>
      <c r="L55" s="11">
        <f t="shared" si="1"/>
        <v>88.192527662619341</v>
      </c>
    </row>
    <row r="56" spans="1:12" ht="16.5" x14ac:dyDescent="0.3">
      <c r="C56" s="12"/>
      <c r="E56" s="6"/>
      <c r="F56" s="6"/>
      <c r="G56" s="6"/>
      <c r="H56" s="6"/>
      <c r="I56" s="6"/>
      <c r="J56" s="6"/>
      <c r="K56" s="7"/>
      <c r="L56" s="7"/>
    </row>
    <row r="57" spans="1:12" ht="16.5" x14ac:dyDescent="0.3">
      <c r="C57" s="12"/>
      <c r="E57" s="6"/>
      <c r="F57" s="6"/>
      <c r="G57" s="6"/>
      <c r="H57" s="6"/>
      <c r="I57" s="6"/>
      <c r="J57" s="6"/>
      <c r="K57" s="7"/>
      <c r="L57" s="7"/>
    </row>
    <row r="58" spans="1:12" ht="16.5" x14ac:dyDescent="0.3">
      <c r="C58" s="12"/>
      <c r="E58" s="13"/>
      <c r="F58" s="6"/>
      <c r="G58" s="6"/>
      <c r="H58" s="6"/>
      <c r="I58" s="6"/>
      <c r="J58" s="6"/>
      <c r="K58" s="7"/>
      <c r="L58" s="7"/>
    </row>
    <row r="59" spans="1:12" ht="16.5" x14ac:dyDescent="0.3">
      <c r="C59" s="12"/>
      <c r="E59" s="6"/>
      <c r="F59" s="6"/>
      <c r="G59" s="6"/>
      <c r="H59" s="6"/>
      <c r="I59" s="6"/>
      <c r="J59" s="6"/>
      <c r="K59" s="7"/>
      <c r="L59" s="7"/>
    </row>
    <row r="60" spans="1:12" ht="16.5" x14ac:dyDescent="0.3">
      <c r="C60" s="12"/>
      <c r="E60" s="14"/>
      <c r="F60" s="6"/>
      <c r="G60" s="6"/>
      <c r="H60" s="6"/>
      <c r="I60" s="6"/>
      <c r="J60" s="6"/>
      <c r="K60" s="7"/>
      <c r="L60" s="7"/>
    </row>
    <row r="61" spans="1:12" ht="16.5" x14ac:dyDescent="0.3">
      <c r="C61" s="12"/>
      <c r="E61" s="6"/>
      <c r="F61" s="6"/>
      <c r="G61" s="6"/>
      <c r="H61" s="6"/>
      <c r="I61" s="6"/>
      <c r="J61" s="6"/>
      <c r="K61" s="7"/>
      <c r="L61" s="7"/>
    </row>
    <row r="62" spans="1:12" ht="16.5" x14ac:dyDescent="0.3">
      <c r="C62" s="12"/>
      <c r="E62" s="6"/>
      <c r="F62" s="6"/>
      <c r="G62" s="6"/>
      <c r="H62" s="6"/>
      <c r="I62" s="6"/>
      <c r="J62" s="6"/>
      <c r="K62" s="7"/>
      <c r="L62" s="7"/>
    </row>
    <row r="63" spans="1:12" ht="16.5" x14ac:dyDescent="0.3">
      <c r="C63" s="12"/>
      <c r="E63" s="6"/>
      <c r="F63" s="6"/>
      <c r="G63" s="6"/>
      <c r="H63" s="6"/>
      <c r="I63" s="6"/>
      <c r="J63" s="6"/>
      <c r="K63" s="7"/>
      <c r="L63" s="7"/>
    </row>
    <row r="64" spans="1:12" ht="16.5" x14ac:dyDescent="0.3">
      <c r="C64" s="12"/>
      <c r="E64" s="6"/>
      <c r="F64" s="6"/>
      <c r="G64" s="6"/>
      <c r="H64" s="6"/>
      <c r="I64" s="6"/>
      <c r="J64" s="6"/>
      <c r="K64" s="7"/>
      <c r="L64" s="7"/>
    </row>
    <row r="65" spans="3:12" ht="16.5" x14ac:dyDescent="0.3">
      <c r="C65" s="12"/>
      <c r="E65" s="6"/>
      <c r="F65" s="6"/>
      <c r="G65" s="6"/>
      <c r="H65" s="6"/>
      <c r="I65" s="6"/>
      <c r="J65" s="6"/>
      <c r="K65" s="7"/>
      <c r="L65" s="7"/>
    </row>
    <row r="66" spans="3:12" ht="16.5" x14ac:dyDescent="0.3">
      <c r="C66" s="12"/>
      <c r="E66" s="6"/>
      <c r="F66" s="6"/>
      <c r="G66" s="6"/>
      <c r="H66" s="6"/>
      <c r="I66" s="6"/>
      <c r="J66" s="6"/>
      <c r="K66" s="7"/>
      <c r="L66" s="7"/>
    </row>
    <row r="67" spans="3:12" ht="16.5" x14ac:dyDescent="0.3">
      <c r="C67" s="12"/>
      <c r="E67" s="6"/>
      <c r="F67" s="6"/>
      <c r="G67" s="6"/>
      <c r="H67" s="6"/>
      <c r="I67" s="6"/>
      <c r="J67" s="6"/>
      <c r="K67" s="7"/>
      <c r="L67" s="7"/>
    </row>
    <row r="68" spans="3:12" ht="16.5" x14ac:dyDescent="0.3">
      <c r="C68" s="12"/>
      <c r="E68" s="6"/>
      <c r="F68" s="6"/>
      <c r="G68" s="6"/>
      <c r="H68" s="6"/>
      <c r="I68" s="6"/>
      <c r="J68" s="6"/>
      <c r="K68" s="7"/>
      <c r="L68" s="7"/>
    </row>
    <row r="69" spans="3:12" ht="16.5" x14ac:dyDescent="0.3">
      <c r="C69" s="12"/>
      <c r="E69" s="6"/>
      <c r="F69" s="6"/>
      <c r="G69" s="6"/>
      <c r="H69" s="6"/>
      <c r="I69" s="6"/>
      <c r="J69" s="6"/>
      <c r="K69" s="7"/>
      <c r="L69" s="7"/>
    </row>
    <row r="70" spans="3:12" ht="16.5" x14ac:dyDescent="0.3">
      <c r="C70" s="12"/>
      <c r="E70" s="6"/>
      <c r="F70" s="6"/>
      <c r="G70" s="6"/>
      <c r="H70" s="6"/>
      <c r="I70" s="6"/>
      <c r="J70" s="6"/>
      <c r="K70" s="7"/>
      <c r="L70" s="7"/>
    </row>
    <row r="71" spans="3:12" ht="16.5" x14ac:dyDescent="0.3">
      <c r="C71" s="12"/>
      <c r="E71" s="6"/>
      <c r="F71" s="6"/>
      <c r="G71" s="6"/>
      <c r="H71" s="6"/>
      <c r="I71" s="6"/>
      <c r="J71" s="6"/>
      <c r="K71" s="7"/>
      <c r="L71" s="7"/>
    </row>
    <row r="72" spans="3:12" ht="16.5" x14ac:dyDescent="0.3">
      <c r="C72" s="12"/>
      <c r="E72" s="6"/>
      <c r="F72" s="6"/>
      <c r="G72" s="6"/>
      <c r="H72" s="6"/>
      <c r="I72" s="6"/>
      <c r="J72" s="6"/>
      <c r="K72" s="7"/>
      <c r="L72" s="7"/>
    </row>
    <row r="73" spans="3:12" ht="16.5" x14ac:dyDescent="0.3">
      <c r="C73" s="12"/>
      <c r="E73" s="6"/>
      <c r="F73" s="6"/>
      <c r="G73" s="6"/>
      <c r="H73" s="6"/>
      <c r="I73" s="6"/>
      <c r="J73" s="6"/>
      <c r="K73" s="7"/>
      <c r="L73" s="7"/>
    </row>
    <row r="74" spans="3:12" ht="16.5" x14ac:dyDescent="0.3">
      <c r="C74" s="12"/>
      <c r="E74" s="6"/>
      <c r="F74" s="6"/>
      <c r="G74" s="6"/>
      <c r="H74" s="6"/>
      <c r="I74" s="6"/>
      <c r="J74" s="6"/>
      <c r="K74" s="7"/>
      <c r="L74" s="7"/>
    </row>
    <row r="75" spans="3:12" ht="16.5" x14ac:dyDescent="0.3">
      <c r="C75" s="12"/>
      <c r="E75" s="6"/>
      <c r="F75" s="6"/>
      <c r="G75" s="6"/>
      <c r="H75" s="6"/>
      <c r="I75" s="6"/>
      <c r="J75" s="6"/>
      <c r="K75" s="7"/>
      <c r="L75" s="7"/>
    </row>
    <row r="76" spans="3:12" ht="16.5" x14ac:dyDescent="0.3">
      <c r="C76" s="12"/>
      <c r="E76" s="6"/>
      <c r="F76" s="6"/>
      <c r="G76" s="6"/>
      <c r="H76" s="6"/>
      <c r="I76" s="6"/>
      <c r="J76" s="6"/>
      <c r="K76" s="7"/>
      <c r="L76" s="7"/>
    </row>
    <row r="77" spans="3:12" ht="16.5" x14ac:dyDescent="0.3">
      <c r="C77" s="12"/>
      <c r="E77" s="6"/>
      <c r="F77" s="6"/>
      <c r="G77" s="6"/>
      <c r="H77" s="6"/>
      <c r="I77" s="6"/>
      <c r="J77" s="6"/>
      <c r="K77" s="7"/>
      <c r="L77" s="7"/>
    </row>
    <row r="78" spans="3:12" ht="16.5" x14ac:dyDescent="0.3">
      <c r="C78" s="12"/>
      <c r="E78" s="6"/>
      <c r="F78" s="6"/>
      <c r="G78" s="6"/>
      <c r="H78" s="6"/>
      <c r="I78" s="6"/>
      <c r="J78" s="6"/>
      <c r="K78" s="7"/>
      <c r="L78" s="7"/>
    </row>
    <row r="79" spans="3:12" ht="16.5" x14ac:dyDescent="0.3">
      <c r="C79" s="12"/>
      <c r="E79" s="6"/>
      <c r="F79" s="6"/>
      <c r="G79" s="6"/>
      <c r="H79" s="6"/>
      <c r="I79" s="6"/>
      <c r="J79" s="6"/>
      <c r="K79" s="7"/>
      <c r="L79" s="7"/>
    </row>
    <row r="80" spans="3:12" ht="16.5" x14ac:dyDescent="0.3">
      <c r="C80" s="12"/>
      <c r="E80" s="6"/>
      <c r="F80" s="6"/>
      <c r="G80" s="6"/>
      <c r="H80" s="6"/>
      <c r="I80" s="6"/>
      <c r="J80" s="6"/>
      <c r="K80" s="7"/>
      <c r="L80" s="7"/>
    </row>
    <row r="81" spans="1:12" ht="16.5" x14ac:dyDescent="0.3">
      <c r="C81" s="12"/>
      <c r="E81" s="6"/>
      <c r="F81" s="6"/>
      <c r="G81" s="6"/>
      <c r="H81" s="6"/>
      <c r="I81" s="6"/>
      <c r="J81" s="6"/>
      <c r="K81" s="7"/>
      <c r="L81" s="7"/>
    </row>
    <row r="82" spans="1:12" ht="16.5" x14ac:dyDescent="0.3">
      <c r="A82" s="15"/>
      <c r="B82" s="15"/>
      <c r="C82" s="16"/>
      <c r="D82" s="15"/>
      <c r="E82" s="8"/>
      <c r="F82" s="8"/>
      <c r="G82" s="8"/>
      <c r="H82" s="8"/>
      <c r="I82" s="8"/>
      <c r="J82" s="8"/>
      <c r="K82" s="9"/>
      <c r="L82" s="9"/>
    </row>
    <row r="83" spans="1:12" ht="16.5" x14ac:dyDescent="0.3">
      <c r="A83" s="4"/>
      <c r="B83" s="5"/>
      <c r="C83" s="4"/>
      <c r="D83" s="5"/>
      <c r="E83" s="6"/>
      <c r="F83" s="6"/>
      <c r="G83" s="6"/>
      <c r="H83" s="6"/>
      <c r="I83" s="6"/>
      <c r="J83" s="6"/>
      <c r="K83" s="7"/>
      <c r="L83" s="7"/>
    </row>
    <row r="84" spans="1:12" ht="17.25" thickBot="1" x14ac:dyDescent="0.35">
      <c r="A84" s="3"/>
      <c r="B84" s="3" t="s">
        <v>10</v>
      </c>
      <c r="C84" s="3"/>
      <c r="D84" s="3"/>
      <c r="E84" s="10">
        <v>19957444</v>
      </c>
      <c r="F84" s="10">
        <v>17023086.568977013</v>
      </c>
      <c r="G84" s="10">
        <v>2934357.4310229998</v>
      </c>
      <c r="H84" s="10">
        <v>21292666.000000011</v>
      </c>
      <c r="I84" s="10">
        <v>18778540.352159154</v>
      </c>
      <c r="J84" s="10">
        <v>2514125.6478408575</v>
      </c>
      <c r="K84" s="11">
        <f>F84/E84*100</f>
        <v>85.296927647533479</v>
      </c>
      <c r="L84" s="11">
        <f>I84/H84*100</f>
        <v>88.192527662619341</v>
      </c>
    </row>
    <row r="85" spans="1:12" ht="16.5" x14ac:dyDescent="0.3">
      <c r="A85" s="17" t="s">
        <v>11</v>
      </c>
      <c r="B85" s="5"/>
      <c r="C85" s="5"/>
      <c r="D85" s="5"/>
      <c r="E85" s="5"/>
      <c r="F85" s="5"/>
      <c r="G85" s="5"/>
      <c r="H85" s="5"/>
      <c r="I85" s="5"/>
      <c r="J85" s="5"/>
      <c r="K85" s="7"/>
      <c r="L85" s="7"/>
    </row>
    <row r="86" spans="1:12" ht="16.5" x14ac:dyDescent="0.3">
      <c r="A86" s="17" t="s">
        <v>12</v>
      </c>
      <c r="B86" s="5"/>
      <c r="C86" s="5"/>
      <c r="D86" s="5"/>
      <c r="E86" s="5"/>
      <c r="F86" s="5"/>
      <c r="G86" s="5"/>
      <c r="H86" s="5"/>
      <c r="I86" s="5"/>
      <c r="J86" s="5"/>
      <c r="K86" s="7"/>
      <c r="L86" s="7"/>
    </row>
    <row r="87" spans="1:12" ht="16.5" x14ac:dyDescent="0.3">
      <c r="A87" s="17" t="s">
        <v>13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</sheetData>
  <mergeCells count="8">
    <mergeCell ref="A1:L2"/>
    <mergeCell ref="A3:A4"/>
    <mergeCell ref="B3:B4"/>
    <mergeCell ref="C3:C4"/>
    <mergeCell ref="D3:D4"/>
    <mergeCell ref="E3:G3"/>
    <mergeCell ref="H3:J3"/>
    <mergeCell ref="K3:L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BF9C-E460-48AD-A2C2-F45CACD639F9}">
  <dimension ref="A1:BT59"/>
  <sheetViews>
    <sheetView topLeftCell="O1" workbookViewId="0">
      <selection activeCell="AE9" sqref="AE9"/>
    </sheetView>
  </sheetViews>
  <sheetFormatPr defaultRowHeight="15" x14ac:dyDescent="0.25"/>
  <cols>
    <col min="2" max="2" width="26.5703125" bestFit="1" customWidth="1"/>
    <col min="3" max="3" width="10.85546875" bestFit="1" customWidth="1"/>
    <col min="4" max="4" width="14.7109375" customWidth="1"/>
    <col min="5" max="5" width="16.7109375" bestFit="1" customWidth="1"/>
    <col min="6" max="6" width="15.7109375" bestFit="1" customWidth="1"/>
    <col min="7" max="7" width="16.7109375" bestFit="1" customWidth="1"/>
    <col min="8" max="10" width="15.7109375" bestFit="1" customWidth="1"/>
    <col min="11" max="11" width="16.7109375" bestFit="1" customWidth="1"/>
    <col min="12" max="14" width="15.7109375" bestFit="1" customWidth="1"/>
    <col min="15" max="16" width="14.7109375" bestFit="1" customWidth="1"/>
    <col min="17" max="17" width="12.85546875" bestFit="1" customWidth="1"/>
    <col min="18" max="19" width="10.5703125" bestFit="1" customWidth="1"/>
    <col min="20" max="20" width="9.5703125" bestFit="1" customWidth="1"/>
    <col min="21" max="21" width="16.28515625" customWidth="1"/>
    <col min="22" max="24" width="16.7109375" bestFit="1" customWidth="1"/>
    <col min="25" max="27" width="15.7109375" bestFit="1" customWidth="1"/>
    <col min="28" max="28" width="16.7109375" bestFit="1" customWidth="1"/>
    <col min="29" max="33" width="15.7109375" bestFit="1" customWidth="1"/>
    <col min="34" max="34" width="13" customWidth="1"/>
    <col min="35" max="35" width="10.5703125" bestFit="1" customWidth="1"/>
    <col min="36" max="36" width="8.85546875" customWidth="1"/>
    <col min="37" max="37" width="7.5703125" customWidth="1"/>
    <col min="38" max="38" width="15.5703125" customWidth="1"/>
    <col min="39" max="41" width="16.7109375" bestFit="1" customWidth="1"/>
    <col min="42" max="44" width="15.7109375" bestFit="1" customWidth="1"/>
    <col min="45" max="45" width="16.7109375" bestFit="1" customWidth="1"/>
    <col min="46" max="50" width="15.7109375" bestFit="1" customWidth="1"/>
    <col min="51" max="51" width="14" customWidth="1"/>
    <col min="52" max="54" width="10.5703125" bestFit="1" customWidth="1"/>
    <col min="55" max="55" width="16.28515625" customWidth="1"/>
    <col min="56" max="58" width="16.7109375" bestFit="1" customWidth="1"/>
    <col min="59" max="61" width="15.7109375" bestFit="1" customWidth="1"/>
    <col min="62" max="62" width="16.7109375" bestFit="1" customWidth="1"/>
    <col min="63" max="67" width="15.7109375" bestFit="1" customWidth="1"/>
    <col min="68" max="68" width="12.85546875" bestFit="1" customWidth="1"/>
    <col min="69" max="71" width="10.5703125" bestFit="1" customWidth="1"/>
    <col min="72" max="72" width="15.7109375" bestFit="1" customWidth="1"/>
  </cols>
  <sheetData>
    <row r="1" spans="1:72" x14ac:dyDescent="0.25">
      <c r="A1" s="98" t="s">
        <v>175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</row>
    <row r="2" spans="1:72" ht="15.75" thickBo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</row>
    <row r="3" spans="1:72" ht="15" customHeight="1" x14ac:dyDescent="0.25">
      <c r="A3" s="81" t="s">
        <v>151</v>
      </c>
      <c r="B3" s="83" t="s">
        <v>1</v>
      </c>
      <c r="C3" s="83" t="s">
        <v>2</v>
      </c>
      <c r="D3" s="85" t="s">
        <v>3</v>
      </c>
      <c r="E3" s="87">
        <v>2010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1">
        <v>2020</v>
      </c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1">
        <v>2030</v>
      </c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1">
        <v>2040</v>
      </c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</row>
    <row r="4" spans="1:72" ht="60" customHeight="1" x14ac:dyDescent="0.25">
      <c r="A4" s="81"/>
      <c r="B4" s="83"/>
      <c r="C4" s="83"/>
      <c r="D4" s="85"/>
      <c r="E4" s="93" t="s">
        <v>159</v>
      </c>
      <c r="F4" s="94" t="s">
        <v>164</v>
      </c>
      <c r="G4" s="95" t="s">
        <v>165</v>
      </c>
      <c r="H4" s="96" t="s">
        <v>166</v>
      </c>
      <c r="I4" s="96"/>
      <c r="J4" s="96"/>
      <c r="K4" s="96" t="s">
        <v>167</v>
      </c>
      <c r="L4" s="96"/>
      <c r="M4" s="96"/>
      <c r="N4" s="96" t="s">
        <v>168</v>
      </c>
      <c r="O4" s="96"/>
      <c r="P4" s="96"/>
      <c r="Q4" s="97" t="s">
        <v>169</v>
      </c>
      <c r="R4" s="97" t="s">
        <v>170</v>
      </c>
      <c r="S4" s="97"/>
      <c r="T4" s="97"/>
      <c r="U4" s="89" t="s">
        <v>171</v>
      </c>
      <c r="V4" s="93" t="s">
        <v>159</v>
      </c>
      <c r="W4" s="94" t="s">
        <v>164</v>
      </c>
      <c r="X4" s="95" t="s">
        <v>165</v>
      </c>
      <c r="Y4" s="96" t="s">
        <v>166</v>
      </c>
      <c r="Z4" s="96"/>
      <c r="AA4" s="96"/>
      <c r="AB4" s="96" t="s">
        <v>167</v>
      </c>
      <c r="AC4" s="96"/>
      <c r="AD4" s="96"/>
      <c r="AE4" s="96" t="s">
        <v>168</v>
      </c>
      <c r="AF4" s="96"/>
      <c r="AG4" s="96"/>
      <c r="AH4" s="97" t="s">
        <v>169</v>
      </c>
      <c r="AI4" s="97" t="s">
        <v>170</v>
      </c>
      <c r="AJ4" s="97"/>
      <c r="AK4" s="97"/>
      <c r="AL4" s="89" t="s">
        <v>171</v>
      </c>
      <c r="AM4" s="93" t="s">
        <v>159</v>
      </c>
      <c r="AN4" s="94" t="s">
        <v>164</v>
      </c>
      <c r="AO4" s="95" t="s">
        <v>165</v>
      </c>
      <c r="AP4" s="96" t="s">
        <v>166</v>
      </c>
      <c r="AQ4" s="96"/>
      <c r="AR4" s="96"/>
      <c r="AS4" s="96" t="s">
        <v>167</v>
      </c>
      <c r="AT4" s="96"/>
      <c r="AU4" s="96"/>
      <c r="AV4" s="96" t="s">
        <v>168</v>
      </c>
      <c r="AW4" s="96"/>
      <c r="AX4" s="96"/>
      <c r="AY4" s="97" t="s">
        <v>169</v>
      </c>
      <c r="AZ4" s="97" t="s">
        <v>170</v>
      </c>
      <c r="BA4" s="97"/>
      <c r="BB4" s="97"/>
      <c r="BC4" s="89" t="s">
        <v>171</v>
      </c>
      <c r="BD4" s="93" t="s">
        <v>159</v>
      </c>
      <c r="BE4" s="94" t="s">
        <v>164</v>
      </c>
      <c r="BF4" s="95" t="s">
        <v>165</v>
      </c>
      <c r="BG4" s="96" t="s">
        <v>166</v>
      </c>
      <c r="BH4" s="96"/>
      <c r="BI4" s="96"/>
      <c r="BJ4" s="96" t="s">
        <v>167</v>
      </c>
      <c r="BK4" s="96"/>
      <c r="BL4" s="96"/>
      <c r="BM4" s="96" t="s">
        <v>168</v>
      </c>
      <c r="BN4" s="96"/>
      <c r="BO4" s="96"/>
      <c r="BP4" s="97" t="s">
        <v>169</v>
      </c>
      <c r="BQ4" s="97" t="s">
        <v>170</v>
      </c>
      <c r="BR4" s="97"/>
      <c r="BS4" s="97"/>
      <c r="BT4" s="89" t="s">
        <v>171</v>
      </c>
    </row>
    <row r="5" spans="1:72" x14ac:dyDescent="0.25">
      <c r="A5" s="82"/>
      <c r="B5" s="84"/>
      <c r="C5" s="84"/>
      <c r="D5" s="86"/>
      <c r="E5" s="93"/>
      <c r="F5" s="94"/>
      <c r="G5" s="95"/>
      <c r="H5" s="56" t="s">
        <v>159</v>
      </c>
      <c r="I5" s="56" t="s">
        <v>164</v>
      </c>
      <c r="J5" s="56" t="s">
        <v>165</v>
      </c>
      <c r="K5" s="56" t="s">
        <v>159</v>
      </c>
      <c r="L5" s="56" t="s">
        <v>164</v>
      </c>
      <c r="M5" s="56" t="s">
        <v>165</v>
      </c>
      <c r="N5" s="56" t="s">
        <v>159</v>
      </c>
      <c r="O5" s="56" t="s">
        <v>164</v>
      </c>
      <c r="P5" s="56" t="s">
        <v>165</v>
      </c>
      <c r="Q5" s="97"/>
      <c r="R5" s="56" t="s">
        <v>166</v>
      </c>
      <c r="S5" s="56" t="s">
        <v>172</v>
      </c>
      <c r="T5" s="56" t="s">
        <v>173</v>
      </c>
      <c r="U5" s="90"/>
      <c r="V5" s="93"/>
      <c r="W5" s="94"/>
      <c r="X5" s="95"/>
      <c r="Y5" s="56" t="s">
        <v>159</v>
      </c>
      <c r="Z5" s="56" t="s">
        <v>164</v>
      </c>
      <c r="AA5" s="56" t="s">
        <v>165</v>
      </c>
      <c r="AB5" s="56" t="s">
        <v>159</v>
      </c>
      <c r="AC5" s="56" t="s">
        <v>164</v>
      </c>
      <c r="AD5" s="56" t="s">
        <v>165</v>
      </c>
      <c r="AE5" s="56" t="s">
        <v>159</v>
      </c>
      <c r="AF5" s="56" t="s">
        <v>164</v>
      </c>
      <c r="AG5" s="56" t="s">
        <v>165</v>
      </c>
      <c r="AH5" s="97"/>
      <c r="AI5" s="56" t="s">
        <v>166</v>
      </c>
      <c r="AJ5" s="56" t="s">
        <v>172</v>
      </c>
      <c r="AK5" s="56" t="s">
        <v>173</v>
      </c>
      <c r="AL5" s="90"/>
      <c r="AM5" s="93"/>
      <c r="AN5" s="94"/>
      <c r="AO5" s="95"/>
      <c r="AP5" s="56" t="s">
        <v>159</v>
      </c>
      <c r="AQ5" s="56" t="s">
        <v>164</v>
      </c>
      <c r="AR5" s="56" t="s">
        <v>165</v>
      </c>
      <c r="AS5" s="56" t="s">
        <v>159</v>
      </c>
      <c r="AT5" s="56" t="s">
        <v>164</v>
      </c>
      <c r="AU5" s="56" t="s">
        <v>165</v>
      </c>
      <c r="AV5" s="56" t="s">
        <v>159</v>
      </c>
      <c r="AW5" s="56" t="s">
        <v>164</v>
      </c>
      <c r="AX5" s="56" t="s">
        <v>165</v>
      </c>
      <c r="AY5" s="97"/>
      <c r="AZ5" s="56" t="s">
        <v>166</v>
      </c>
      <c r="BA5" s="56" t="s">
        <v>172</v>
      </c>
      <c r="BB5" s="56" t="s">
        <v>173</v>
      </c>
      <c r="BC5" s="90"/>
      <c r="BD5" s="93"/>
      <c r="BE5" s="94"/>
      <c r="BF5" s="95"/>
      <c r="BG5" s="56" t="s">
        <v>159</v>
      </c>
      <c r="BH5" s="56" t="s">
        <v>164</v>
      </c>
      <c r="BI5" s="56" t="s">
        <v>165</v>
      </c>
      <c r="BJ5" s="56" t="s">
        <v>159</v>
      </c>
      <c r="BK5" s="56" t="s">
        <v>164</v>
      </c>
      <c r="BL5" s="56" t="s">
        <v>165</v>
      </c>
      <c r="BM5" s="56" t="s">
        <v>159</v>
      </c>
      <c r="BN5" s="56" t="s">
        <v>164</v>
      </c>
      <c r="BO5" s="56" t="s">
        <v>165</v>
      </c>
      <c r="BP5" s="97"/>
      <c r="BQ5" s="56" t="s">
        <v>166</v>
      </c>
      <c r="BR5" s="56" t="s">
        <v>172</v>
      </c>
      <c r="BS5" s="56" t="s">
        <v>173</v>
      </c>
      <c r="BT5" s="90"/>
    </row>
    <row r="6" spans="1:72" x14ac:dyDescent="0.25">
      <c r="A6" t="s">
        <v>45</v>
      </c>
      <c r="B6" t="s">
        <v>46</v>
      </c>
      <c r="C6" s="12" t="s">
        <v>47</v>
      </c>
      <c r="D6" t="s">
        <v>48</v>
      </c>
      <c r="E6" s="43">
        <v>6186.6401961611427</v>
      </c>
      <c r="F6" s="43">
        <v>3165.7155219865331</v>
      </c>
      <c r="G6" s="43">
        <v>3020.9246741746088</v>
      </c>
      <c r="H6" s="43">
        <v>1466.5693531121219</v>
      </c>
      <c r="I6" s="43">
        <v>798.18727052122358</v>
      </c>
      <c r="J6" s="43">
        <v>668.38208259089834</v>
      </c>
      <c r="K6" s="43">
        <v>4256.9975616414577</v>
      </c>
      <c r="L6" s="43">
        <v>2130.1951086988679</v>
      </c>
      <c r="M6" s="43">
        <v>2126.8024529425884</v>
      </c>
      <c r="N6" s="43">
        <v>463.07328140756351</v>
      </c>
      <c r="O6" s="43">
        <v>237.33314276644148</v>
      </c>
      <c r="P6" s="43">
        <v>225.74013864112206</v>
      </c>
      <c r="Q6" s="44">
        <v>45.328723039616534</v>
      </c>
      <c r="R6" s="44">
        <v>23.705425022488612</v>
      </c>
      <c r="S6" s="44">
        <v>68.809522239275481</v>
      </c>
      <c r="T6" s="44">
        <v>7.4850527382359173</v>
      </c>
      <c r="U6" s="44">
        <v>31.575273301934377</v>
      </c>
      <c r="V6" s="57">
        <v>7031.8894409869345</v>
      </c>
      <c r="W6" s="43">
        <v>3548.4196868699164</v>
      </c>
      <c r="X6" s="43">
        <v>3483.4697541170181</v>
      </c>
      <c r="Y6" s="43">
        <v>1375.8701232136621</v>
      </c>
      <c r="Z6" s="43">
        <v>759.28540741895415</v>
      </c>
      <c r="AA6" s="43">
        <v>616.5847157947079</v>
      </c>
      <c r="AB6" s="43">
        <v>4769.6945533532562</v>
      </c>
      <c r="AC6" s="43">
        <v>2344.7833917330959</v>
      </c>
      <c r="AD6" s="43">
        <v>2424.9111616201608</v>
      </c>
      <c r="AE6" s="43">
        <v>886.32476442001644</v>
      </c>
      <c r="AF6" s="43">
        <v>444.35088771786667</v>
      </c>
      <c r="AG6" s="43">
        <v>441.97387670214971</v>
      </c>
      <c r="AH6" s="44">
        <v>47.428506423818668</v>
      </c>
      <c r="AI6" s="44">
        <v>19.566151242283425</v>
      </c>
      <c r="AJ6" s="44">
        <v>67.829487271970308</v>
      </c>
      <c r="AK6" s="44">
        <v>12.60436148574628</v>
      </c>
      <c r="AL6" s="44">
        <v>64.419217298635758</v>
      </c>
      <c r="AM6" s="57">
        <v>7517.0422220990722</v>
      </c>
      <c r="AN6" s="43">
        <v>3757.0311427266829</v>
      </c>
      <c r="AO6" s="43">
        <v>3760.0110793723893</v>
      </c>
      <c r="AP6" s="43">
        <v>1326.4888564428602</v>
      </c>
      <c r="AQ6" s="43">
        <v>636.52870155426399</v>
      </c>
      <c r="AR6" s="43">
        <v>689.96015488859621</v>
      </c>
      <c r="AS6" s="43">
        <v>5063.7685870400073</v>
      </c>
      <c r="AT6" s="43">
        <v>2544.3086801707768</v>
      </c>
      <c r="AU6" s="43">
        <v>2519.4599068692305</v>
      </c>
      <c r="AV6" s="43">
        <v>1126.7847786162047</v>
      </c>
      <c r="AW6" s="43">
        <v>576.19376100164209</v>
      </c>
      <c r="AX6" s="43">
        <v>550.59101761456247</v>
      </c>
      <c r="AY6" s="44">
        <v>48.447585881745631</v>
      </c>
      <c r="AZ6" s="44">
        <v>17.646420190951769</v>
      </c>
      <c r="BA6" s="44">
        <v>67.363843882015502</v>
      </c>
      <c r="BB6" s="44">
        <v>14.989735927032738</v>
      </c>
      <c r="BC6" s="44">
        <v>84.944911006475692</v>
      </c>
      <c r="BD6" s="57">
        <v>7635.7541308899808</v>
      </c>
      <c r="BE6" s="43">
        <v>3602.3718232089195</v>
      </c>
      <c r="BF6" s="43">
        <v>4033.3823076810613</v>
      </c>
      <c r="BG6" s="43">
        <v>1222.1058713117436</v>
      </c>
      <c r="BH6" s="43">
        <v>588.55643266718937</v>
      </c>
      <c r="BI6" s="43">
        <v>633.54943864455424</v>
      </c>
      <c r="BJ6" s="43">
        <v>4928.0978086264777</v>
      </c>
      <c r="BK6" s="43">
        <v>2399.4038844251618</v>
      </c>
      <c r="BL6" s="43">
        <v>2528.6939242013154</v>
      </c>
      <c r="BM6" s="43">
        <v>1485.5504509517596</v>
      </c>
      <c r="BN6" s="43">
        <v>614.41150611656826</v>
      </c>
      <c r="BO6" s="43">
        <v>871.13894483519164</v>
      </c>
      <c r="BP6" s="44">
        <v>54.943234233781588</v>
      </c>
      <c r="BQ6" s="44">
        <v>16.005044824162006</v>
      </c>
      <c r="BR6" s="44">
        <v>64.539765478961101</v>
      </c>
      <c r="BS6" s="44">
        <v>19.455189696876896</v>
      </c>
      <c r="BT6" s="44">
        <v>121.55660862321595</v>
      </c>
    </row>
    <row r="7" spans="1:72" x14ac:dyDescent="0.25">
      <c r="A7" t="s">
        <v>49</v>
      </c>
      <c r="B7" t="s">
        <v>50</v>
      </c>
      <c r="C7" s="12" t="s">
        <v>47</v>
      </c>
      <c r="D7" t="s">
        <v>48</v>
      </c>
      <c r="E7" s="43">
        <v>12382.391113097146</v>
      </c>
      <c r="F7" s="43">
        <v>6269.4239108561987</v>
      </c>
      <c r="G7" s="43">
        <v>6112.9672022409468</v>
      </c>
      <c r="H7" s="43">
        <v>2684.6252472845827</v>
      </c>
      <c r="I7" s="43">
        <v>1361.0681090350763</v>
      </c>
      <c r="J7" s="43">
        <v>1323.5571382495064</v>
      </c>
      <c r="K7" s="43">
        <v>8274.0278967375962</v>
      </c>
      <c r="L7" s="43">
        <v>4240.3033814465962</v>
      </c>
      <c r="M7" s="43">
        <v>4033.7245152909991</v>
      </c>
      <c r="N7" s="43">
        <v>1423.7379690749672</v>
      </c>
      <c r="O7" s="43">
        <v>668.05242037452604</v>
      </c>
      <c r="P7" s="43">
        <v>755.68554870044113</v>
      </c>
      <c r="Q7" s="44">
        <v>49.653726910679808</v>
      </c>
      <c r="R7" s="44">
        <v>21.68099216673096</v>
      </c>
      <c r="S7" s="44">
        <v>66.820921913748649</v>
      </c>
      <c r="T7" s="44">
        <v>11.498085919520392</v>
      </c>
      <c r="U7" s="44">
        <v>53.033024647109869</v>
      </c>
      <c r="V7" s="57">
        <v>11259.958533870818</v>
      </c>
      <c r="W7" s="43">
        <v>5865.424496870929</v>
      </c>
      <c r="X7" s="43">
        <v>5394.5340369998894</v>
      </c>
      <c r="Y7" s="43">
        <v>2069.78450553825</v>
      </c>
      <c r="Z7" s="43">
        <v>1085.8285950345735</v>
      </c>
      <c r="AA7" s="43">
        <v>983.95591050367625</v>
      </c>
      <c r="AB7" s="43">
        <v>7725.4026484057704</v>
      </c>
      <c r="AC7" s="43">
        <v>4063.1561054516897</v>
      </c>
      <c r="AD7" s="43">
        <v>3662.2465429540803</v>
      </c>
      <c r="AE7" s="43">
        <v>1464.771379926799</v>
      </c>
      <c r="AF7" s="43">
        <v>716.43979638466601</v>
      </c>
      <c r="AG7" s="43">
        <v>748.3315835421331</v>
      </c>
      <c r="AH7" s="44">
        <v>45.752384002851251</v>
      </c>
      <c r="AI7" s="44">
        <v>18.381812857588947</v>
      </c>
      <c r="AJ7" s="44">
        <v>68.609512416650261</v>
      </c>
      <c r="AK7" s="44">
        <v>13.008674725760796</v>
      </c>
      <c r="AL7" s="44">
        <v>70.769269748006124</v>
      </c>
      <c r="AM7" s="57">
        <v>11107.911243903149</v>
      </c>
      <c r="AN7" s="43">
        <v>5618.8177213740773</v>
      </c>
      <c r="AO7" s="43">
        <v>5489.0935225290714</v>
      </c>
      <c r="AP7" s="43">
        <v>1701.8288419384057</v>
      </c>
      <c r="AQ7" s="43">
        <v>883.29338458136442</v>
      </c>
      <c r="AR7" s="43">
        <v>818.53545735704131</v>
      </c>
      <c r="AS7" s="43">
        <v>7282.7930692569389</v>
      </c>
      <c r="AT7" s="43">
        <v>3744.0854046216155</v>
      </c>
      <c r="AU7" s="43">
        <v>3538.7076646353248</v>
      </c>
      <c r="AV7" s="43">
        <v>2123.2893327078032</v>
      </c>
      <c r="AW7" s="43">
        <v>991.4389321710978</v>
      </c>
      <c r="AX7" s="43">
        <v>1131.8504005367054</v>
      </c>
      <c r="AY7" s="44">
        <v>52.522681041059492</v>
      </c>
      <c r="AZ7" s="44">
        <v>15.320871805421532</v>
      </c>
      <c r="BA7" s="44">
        <v>65.564019277290129</v>
      </c>
      <c r="BB7" s="44">
        <v>19.115108917288325</v>
      </c>
      <c r="BC7" s="44">
        <v>124.7651514878164</v>
      </c>
      <c r="BD7" s="57">
        <v>9842.6931574739683</v>
      </c>
      <c r="BE7" s="43">
        <v>4854.3784052754918</v>
      </c>
      <c r="BF7" s="43">
        <v>4988.3147521984765</v>
      </c>
      <c r="BG7" s="43">
        <v>1312.2155286636284</v>
      </c>
      <c r="BH7" s="43">
        <v>679.05668500131821</v>
      </c>
      <c r="BI7" s="43">
        <v>633.15884366231012</v>
      </c>
      <c r="BJ7" s="43">
        <v>6211.9907986365897</v>
      </c>
      <c r="BK7" s="43">
        <v>3132.4047392919629</v>
      </c>
      <c r="BL7" s="43">
        <v>3079.5860593446264</v>
      </c>
      <c r="BM7" s="43">
        <v>2318.4868301737506</v>
      </c>
      <c r="BN7" s="43">
        <v>1042.9169809822108</v>
      </c>
      <c r="BO7" s="43">
        <v>1275.5698491915396</v>
      </c>
      <c r="BP7" s="44">
        <v>58.446679599626052</v>
      </c>
      <c r="BQ7" s="44">
        <v>13.331874799604094</v>
      </c>
      <c r="BR7" s="44">
        <v>63.112714165223828</v>
      </c>
      <c r="BS7" s="44">
        <v>23.555411035172082</v>
      </c>
      <c r="BT7" s="44">
        <v>176.68491033137806</v>
      </c>
    </row>
    <row r="8" spans="1:72" x14ac:dyDescent="0.25">
      <c r="A8" t="s">
        <v>51</v>
      </c>
      <c r="B8" t="s">
        <v>52</v>
      </c>
      <c r="C8" s="12" t="s">
        <v>47</v>
      </c>
      <c r="D8" t="s">
        <v>48</v>
      </c>
      <c r="E8" s="43">
        <v>11318.201176304485</v>
      </c>
      <c r="F8" s="43">
        <v>5628.2335438507762</v>
      </c>
      <c r="G8" s="43">
        <v>5689.9676324537077</v>
      </c>
      <c r="H8" s="43">
        <v>2438.139866715147</v>
      </c>
      <c r="I8" s="43">
        <v>1263.1089001747873</v>
      </c>
      <c r="J8" s="43">
        <v>1175.0309665403597</v>
      </c>
      <c r="K8" s="43">
        <v>7897.5898884697954</v>
      </c>
      <c r="L8" s="43">
        <v>3923.6497591363623</v>
      </c>
      <c r="M8" s="43">
        <v>3973.9401293334313</v>
      </c>
      <c r="N8" s="43">
        <v>982.47142111954327</v>
      </c>
      <c r="O8" s="43">
        <v>441.47488453962637</v>
      </c>
      <c r="P8" s="43">
        <v>540.99653657991701</v>
      </c>
      <c r="Q8" s="44">
        <v>43.312090601572805</v>
      </c>
      <c r="R8" s="44">
        <v>21.541761175084766</v>
      </c>
      <c r="S8" s="44">
        <v>69.777783284184778</v>
      </c>
      <c r="T8" s="44">
        <v>8.6804555407304633</v>
      </c>
      <c r="U8" s="44">
        <v>40.295941776433267</v>
      </c>
      <c r="V8" s="57">
        <v>11816.497827739666</v>
      </c>
      <c r="W8" s="43">
        <v>5957.726680619503</v>
      </c>
      <c r="X8" s="43">
        <v>5858.7711471201628</v>
      </c>
      <c r="Y8" s="43">
        <v>2228.9624036915247</v>
      </c>
      <c r="Z8" s="43">
        <v>1192.7954400581521</v>
      </c>
      <c r="AA8" s="43">
        <v>1036.1669636333729</v>
      </c>
      <c r="AB8" s="43">
        <v>8104.5791542536663</v>
      </c>
      <c r="AC8" s="43">
        <v>4072.7221287075436</v>
      </c>
      <c r="AD8" s="43">
        <v>4031.8570255461227</v>
      </c>
      <c r="AE8" s="43">
        <v>1482.956269794475</v>
      </c>
      <c r="AF8" s="43">
        <v>692.20911185380749</v>
      </c>
      <c r="AG8" s="43">
        <v>790.74715794066742</v>
      </c>
      <c r="AH8" s="44">
        <v>45.800264305368763</v>
      </c>
      <c r="AI8" s="44">
        <v>18.863138945102271</v>
      </c>
      <c r="AJ8" s="44">
        <v>68.586981290072828</v>
      </c>
      <c r="AK8" s="44">
        <v>12.549879764824906</v>
      </c>
      <c r="AL8" s="44">
        <v>66.531237464501785</v>
      </c>
      <c r="AM8" s="57">
        <v>12022.951756021957</v>
      </c>
      <c r="AN8" s="43">
        <v>5906.7943710136979</v>
      </c>
      <c r="AO8" s="43">
        <v>6116.1573850082596</v>
      </c>
      <c r="AP8" s="43">
        <v>1933.3524041519804</v>
      </c>
      <c r="AQ8" s="43">
        <v>976.60905227158082</v>
      </c>
      <c r="AR8" s="43">
        <v>956.74335188039981</v>
      </c>
      <c r="AS8" s="43">
        <v>7963.6898113047537</v>
      </c>
      <c r="AT8" s="43">
        <v>3988.0988794506384</v>
      </c>
      <c r="AU8" s="43">
        <v>3975.5909318541153</v>
      </c>
      <c r="AV8" s="43">
        <v>2125.9095405652229</v>
      </c>
      <c r="AW8" s="43">
        <v>942.08643929147843</v>
      </c>
      <c r="AX8" s="43">
        <v>1183.8231012737444</v>
      </c>
      <c r="AY8" s="44">
        <v>50.972125244694112</v>
      </c>
      <c r="AZ8" s="44">
        <v>16.080513699005895</v>
      </c>
      <c r="BA8" s="44">
        <v>66.237393053797845</v>
      </c>
      <c r="BB8" s="44">
        <v>17.682093247196264</v>
      </c>
      <c r="BC8" s="44">
        <v>109.95975363827699</v>
      </c>
      <c r="BD8" s="57">
        <v>12071.454871419375</v>
      </c>
      <c r="BE8" s="43">
        <v>5839.2500436731643</v>
      </c>
      <c r="BF8" s="43">
        <v>6232.2048277462109</v>
      </c>
      <c r="BG8" s="43">
        <v>1671.5675977415574</v>
      </c>
      <c r="BH8" s="43">
        <v>838.23147322979958</v>
      </c>
      <c r="BI8" s="43">
        <v>833.33612451175759</v>
      </c>
      <c r="BJ8" s="43">
        <v>7596.0796455179607</v>
      </c>
      <c r="BK8" s="43">
        <v>3743.5763228866435</v>
      </c>
      <c r="BL8" s="43">
        <v>3852.5033226313162</v>
      </c>
      <c r="BM8" s="43">
        <v>2803.8076281598574</v>
      </c>
      <c r="BN8" s="43">
        <v>1257.4422475567205</v>
      </c>
      <c r="BO8" s="43">
        <v>1546.3653806031368</v>
      </c>
      <c r="BP8" s="44">
        <v>58.916907599067812</v>
      </c>
      <c r="BQ8" s="44">
        <v>13.847275374397459</v>
      </c>
      <c r="BR8" s="44">
        <v>62.925966475694615</v>
      </c>
      <c r="BS8" s="44">
        <v>23.226758149907926</v>
      </c>
      <c r="BT8" s="44">
        <v>167.73522243121135</v>
      </c>
    </row>
    <row r="9" spans="1:72" x14ac:dyDescent="0.25">
      <c r="A9" t="s">
        <v>53</v>
      </c>
      <c r="B9" t="s">
        <v>48</v>
      </c>
      <c r="C9" s="12" t="s">
        <v>47</v>
      </c>
      <c r="D9" t="s">
        <v>48</v>
      </c>
      <c r="E9" s="43">
        <v>128604.03632946685</v>
      </c>
      <c r="F9" s="43">
        <v>61252.695779817332</v>
      </c>
      <c r="G9" s="43">
        <v>67351.340549649554</v>
      </c>
      <c r="H9" s="43">
        <v>26395.550210884598</v>
      </c>
      <c r="I9" s="43">
        <v>13345.727100835818</v>
      </c>
      <c r="J9" s="43">
        <v>13049.823110048781</v>
      </c>
      <c r="K9" s="43">
        <v>91207.85872907014</v>
      </c>
      <c r="L9" s="43">
        <v>43538.200406685268</v>
      </c>
      <c r="M9" s="43">
        <v>47669.658322384901</v>
      </c>
      <c r="N9" s="43">
        <v>11000.627389512119</v>
      </c>
      <c r="O9" s="43">
        <v>4368.7682722962518</v>
      </c>
      <c r="P9" s="43">
        <v>6631.8591172158685</v>
      </c>
      <c r="Q9" s="44">
        <v>41.001047630644194</v>
      </c>
      <c r="R9" s="44">
        <v>20.524667004434153</v>
      </c>
      <c r="S9" s="44">
        <v>70.921458868839423</v>
      </c>
      <c r="T9" s="44">
        <v>8.5538741267264271</v>
      </c>
      <c r="U9" s="44">
        <v>41.6760677524193</v>
      </c>
      <c r="V9" s="57">
        <v>137594.20673117993</v>
      </c>
      <c r="W9" s="43">
        <v>65608.304525586791</v>
      </c>
      <c r="X9" s="43">
        <v>71985.902205593142</v>
      </c>
      <c r="Y9" s="43">
        <v>24757.900219397277</v>
      </c>
      <c r="Z9" s="43">
        <v>12546.706337516094</v>
      </c>
      <c r="AA9" s="43">
        <v>12211.19388188118</v>
      </c>
      <c r="AB9" s="43">
        <v>98527.399391773375</v>
      </c>
      <c r="AC9" s="43">
        <v>47261.012439991122</v>
      </c>
      <c r="AD9" s="43">
        <v>51266.38695178226</v>
      </c>
      <c r="AE9" s="43">
        <v>14308.907120009288</v>
      </c>
      <c r="AF9" s="43">
        <v>5800.5857480795767</v>
      </c>
      <c r="AG9" s="43">
        <v>8508.3213719297091</v>
      </c>
      <c r="AH9" s="44">
        <v>39.650703845400066</v>
      </c>
      <c r="AI9" s="44">
        <v>17.993417606431059</v>
      </c>
      <c r="AJ9" s="44">
        <v>71.607229499326223</v>
      </c>
      <c r="AK9" s="44">
        <v>10.399352894242732</v>
      </c>
      <c r="AL9" s="44">
        <v>57.795317830704271</v>
      </c>
      <c r="AM9" s="57">
        <v>142927.03327914263</v>
      </c>
      <c r="AN9" s="43">
        <v>68158.443760585316</v>
      </c>
      <c r="AO9" s="43">
        <v>74768.589518557317</v>
      </c>
      <c r="AP9" s="43">
        <v>24797.922595731063</v>
      </c>
      <c r="AQ9" s="43">
        <v>12337.884618237595</v>
      </c>
      <c r="AR9" s="43">
        <v>12460.037977493466</v>
      </c>
      <c r="AS9" s="43">
        <v>94865.807136878007</v>
      </c>
      <c r="AT9" s="43">
        <v>46199.23849536448</v>
      </c>
      <c r="AU9" s="43">
        <v>48666.568641513535</v>
      </c>
      <c r="AV9" s="43">
        <v>23263.303546533556</v>
      </c>
      <c r="AW9" s="43">
        <v>9621.3206469832439</v>
      </c>
      <c r="AX9" s="43">
        <v>13641.982899550314</v>
      </c>
      <c r="AY9" s="44">
        <v>50.662327758323954</v>
      </c>
      <c r="AZ9" s="44">
        <v>17.350057597081481</v>
      </c>
      <c r="BA9" s="44">
        <v>66.373592846918612</v>
      </c>
      <c r="BB9" s="44">
        <v>16.276349555999897</v>
      </c>
      <c r="BC9" s="44">
        <v>93.811501575290464</v>
      </c>
      <c r="BD9" s="57">
        <v>145810.03893979423</v>
      </c>
      <c r="BE9" s="43">
        <v>72488.057359501676</v>
      </c>
      <c r="BF9" s="43">
        <v>73321.981580292559</v>
      </c>
      <c r="BG9" s="43">
        <v>22600.53183979632</v>
      </c>
      <c r="BH9" s="43">
        <v>11557.751062345462</v>
      </c>
      <c r="BI9" s="43">
        <v>11042.780777450856</v>
      </c>
      <c r="BJ9" s="43">
        <v>93446.145446908049</v>
      </c>
      <c r="BK9" s="43">
        <v>47227.740177566375</v>
      </c>
      <c r="BL9" s="43">
        <v>46218.405269341682</v>
      </c>
      <c r="BM9" s="43">
        <v>29763.361653089865</v>
      </c>
      <c r="BN9" s="43">
        <v>13702.566119589846</v>
      </c>
      <c r="BO9" s="43">
        <v>16060.795533500022</v>
      </c>
      <c r="BP9" s="44">
        <v>56.036440285958101</v>
      </c>
      <c r="BQ9" s="44">
        <v>15.499983405894435</v>
      </c>
      <c r="BR9" s="44">
        <v>64.08759378048893</v>
      </c>
      <c r="BS9" s="44">
        <v>20.41242281361664</v>
      </c>
      <c r="BT9" s="44">
        <v>131.69319139950866</v>
      </c>
    </row>
    <row r="10" spans="1:72" x14ac:dyDescent="0.25">
      <c r="A10" t="s">
        <v>54</v>
      </c>
      <c r="B10" t="s">
        <v>55</v>
      </c>
      <c r="C10" s="12" t="s">
        <v>47</v>
      </c>
      <c r="D10" t="s">
        <v>48</v>
      </c>
      <c r="E10" s="43">
        <v>19959.126772094052</v>
      </c>
      <c r="F10" s="43">
        <v>9706.2230905918495</v>
      </c>
      <c r="G10" s="43">
        <v>10252.903681502208</v>
      </c>
      <c r="H10" s="43">
        <v>4532.4161767575906</v>
      </c>
      <c r="I10" s="43">
        <v>2265.163692121137</v>
      </c>
      <c r="J10" s="43">
        <v>2267.252484636454</v>
      </c>
      <c r="K10" s="43">
        <v>13835.546826585283</v>
      </c>
      <c r="L10" s="43">
        <v>6748.2929867317835</v>
      </c>
      <c r="M10" s="43">
        <v>7087.2538398535025</v>
      </c>
      <c r="N10" s="43">
        <v>1591.1637687511798</v>
      </c>
      <c r="O10" s="43">
        <v>692.76641173892858</v>
      </c>
      <c r="P10" s="43">
        <v>898.39735701225129</v>
      </c>
      <c r="Q10" s="44">
        <v>44.259760906176751</v>
      </c>
      <c r="R10" s="44">
        <v>22.708489346811554</v>
      </c>
      <c r="S10" s="44">
        <v>69.319399513657672</v>
      </c>
      <c r="T10" s="44">
        <v>7.972111139530778</v>
      </c>
      <c r="U10" s="44">
        <v>35.106303276180384</v>
      </c>
      <c r="V10" s="57">
        <v>21193.224972782711</v>
      </c>
      <c r="W10" s="43">
        <v>10316.136625873885</v>
      </c>
      <c r="X10" s="43">
        <v>10877.088346908826</v>
      </c>
      <c r="Y10" s="43">
        <v>4098.2858318375193</v>
      </c>
      <c r="Z10" s="43">
        <v>2067.7047380652716</v>
      </c>
      <c r="AA10" s="43">
        <v>2030.5810937722472</v>
      </c>
      <c r="AB10" s="43">
        <v>14456.100088419684</v>
      </c>
      <c r="AC10" s="43">
        <v>7083.8387710837414</v>
      </c>
      <c r="AD10" s="43">
        <v>7372.2613173359441</v>
      </c>
      <c r="AE10" s="43">
        <v>2638.8390525255081</v>
      </c>
      <c r="AF10" s="43">
        <v>1164.5931167248732</v>
      </c>
      <c r="AG10" s="43">
        <v>1474.2459358006347</v>
      </c>
      <c r="AH10" s="44">
        <v>46.604027664141043</v>
      </c>
      <c r="AI10" s="44">
        <v>19.337716827432924</v>
      </c>
      <c r="AJ10" s="44">
        <v>68.210949994561247</v>
      </c>
      <c r="AK10" s="44">
        <v>12.451333178005818</v>
      </c>
      <c r="AL10" s="44">
        <v>64.388848430865806</v>
      </c>
      <c r="AM10" s="57">
        <v>21931.781890451453</v>
      </c>
      <c r="AN10" s="43">
        <v>10650.189614753433</v>
      </c>
      <c r="AO10" s="43">
        <v>11281.59227569802</v>
      </c>
      <c r="AP10" s="43">
        <v>3742.3024970313973</v>
      </c>
      <c r="AQ10" s="43">
        <v>1873.1576289861914</v>
      </c>
      <c r="AR10" s="43">
        <v>1869.1448680452058</v>
      </c>
      <c r="AS10" s="43">
        <v>14594.922701057931</v>
      </c>
      <c r="AT10" s="43">
        <v>7181.3182292848996</v>
      </c>
      <c r="AU10" s="43">
        <v>7413.6044717730292</v>
      </c>
      <c r="AV10" s="43">
        <v>3594.5566923621263</v>
      </c>
      <c r="AW10" s="43">
        <v>1595.713756482342</v>
      </c>
      <c r="AX10" s="43">
        <v>1998.8429358797841</v>
      </c>
      <c r="AY10" s="44">
        <v>50.269942086515485</v>
      </c>
      <c r="AZ10" s="44">
        <v>17.063376408374285</v>
      </c>
      <c r="BA10" s="44">
        <v>66.546907925489592</v>
      </c>
      <c r="BB10" s="44">
        <v>16.389715666136119</v>
      </c>
      <c r="BC10" s="44">
        <v>96.052007960701431</v>
      </c>
      <c r="BD10" s="57">
        <v>22007.038600305728</v>
      </c>
      <c r="BE10" s="43">
        <v>10633.057040894961</v>
      </c>
      <c r="BF10" s="43">
        <v>11373.981559410768</v>
      </c>
      <c r="BG10" s="43">
        <v>3372.0027462348871</v>
      </c>
      <c r="BH10" s="43">
        <v>1714.0587257938851</v>
      </c>
      <c r="BI10" s="43">
        <v>1657.9440204410021</v>
      </c>
      <c r="BJ10" s="43">
        <v>14158.190207437648</v>
      </c>
      <c r="BK10" s="43">
        <v>7087.1599567362582</v>
      </c>
      <c r="BL10" s="43">
        <v>7071.0302507013894</v>
      </c>
      <c r="BM10" s="43">
        <v>4476.8456466331918</v>
      </c>
      <c r="BN10" s="43">
        <v>1831.8383583648163</v>
      </c>
      <c r="BO10" s="43">
        <v>2645.0072882683758</v>
      </c>
      <c r="BP10" s="44">
        <v>55.436805678347824</v>
      </c>
      <c r="BQ10" s="44">
        <v>15.322383022439205</v>
      </c>
      <c r="BR10" s="44">
        <v>64.334826982313558</v>
      </c>
      <c r="BS10" s="44">
        <v>20.342789995247241</v>
      </c>
      <c r="BT10" s="44">
        <v>132.76518388462023</v>
      </c>
    </row>
    <row r="11" spans="1:72" x14ac:dyDescent="0.25">
      <c r="A11" t="s">
        <v>56</v>
      </c>
      <c r="B11" t="s">
        <v>57</v>
      </c>
      <c r="C11" s="12" t="s">
        <v>47</v>
      </c>
      <c r="D11" t="s">
        <v>48</v>
      </c>
      <c r="E11" s="43">
        <v>7674.4334826333534</v>
      </c>
      <c r="F11" s="43">
        <v>3868.3134419220487</v>
      </c>
      <c r="G11" s="43">
        <v>3806.1200407113047</v>
      </c>
      <c r="H11" s="43">
        <v>1564.7278771540705</v>
      </c>
      <c r="I11" s="43">
        <v>803.80972530564281</v>
      </c>
      <c r="J11" s="43">
        <v>760.91815184842767</v>
      </c>
      <c r="K11" s="43">
        <v>5288.2074451908684</v>
      </c>
      <c r="L11" s="43">
        <v>2685.1154599881324</v>
      </c>
      <c r="M11" s="43">
        <v>2603.0919852027364</v>
      </c>
      <c r="N11" s="43">
        <v>821.49816028841406</v>
      </c>
      <c r="O11" s="43">
        <v>379.38825662827338</v>
      </c>
      <c r="P11" s="43">
        <v>442.10990366014073</v>
      </c>
      <c r="Q11" s="44">
        <v>45.12353310974089</v>
      </c>
      <c r="R11" s="44">
        <v>20.388838872536038</v>
      </c>
      <c r="S11" s="44">
        <v>68.906811912015016</v>
      </c>
      <c r="T11" s="44">
        <v>10.704349215448939</v>
      </c>
      <c r="U11" s="44">
        <v>52.501024125840736</v>
      </c>
      <c r="V11" s="57">
        <v>7823.1150197752731</v>
      </c>
      <c r="W11" s="43">
        <v>3968.0665514512093</v>
      </c>
      <c r="X11" s="43">
        <v>3855.0484683240638</v>
      </c>
      <c r="Y11" s="43">
        <v>1496.8240303777618</v>
      </c>
      <c r="Z11" s="43">
        <v>786.61317242847974</v>
      </c>
      <c r="AA11" s="43">
        <v>710.21085794928217</v>
      </c>
      <c r="AB11" s="43">
        <v>5355.8747940887215</v>
      </c>
      <c r="AC11" s="43">
        <v>2723.2932346463372</v>
      </c>
      <c r="AD11" s="43">
        <v>2632.5815594423843</v>
      </c>
      <c r="AE11" s="43">
        <v>970.41619530878984</v>
      </c>
      <c r="AF11" s="43">
        <v>458.16014437639262</v>
      </c>
      <c r="AG11" s="43">
        <v>512.25605093239722</v>
      </c>
      <c r="AH11" s="44">
        <v>46.066054949784196</v>
      </c>
      <c r="AI11" s="44">
        <v>19.133350674176327</v>
      </c>
      <c r="AJ11" s="44">
        <v>68.462176262909836</v>
      </c>
      <c r="AK11" s="44">
        <v>12.404473062913832</v>
      </c>
      <c r="AL11" s="44">
        <v>64.831681988956348</v>
      </c>
      <c r="AM11" s="57">
        <v>7956.6424328406392</v>
      </c>
      <c r="AN11" s="43">
        <v>3963.6789310206846</v>
      </c>
      <c r="AO11" s="43">
        <v>3992.9635018199547</v>
      </c>
      <c r="AP11" s="43">
        <v>1300.0113780544948</v>
      </c>
      <c r="AQ11" s="43">
        <v>655.5187508604406</v>
      </c>
      <c r="AR11" s="43">
        <v>644.49262719405397</v>
      </c>
      <c r="AS11" s="43">
        <v>5141.735334840283</v>
      </c>
      <c r="AT11" s="43">
        <v>2611.7416057367254</v>
      </c>
      <c r="AU11" s="43">
        <v>2529.9937291035571</v>
      </c>
      <c r="AV11" s="43">
        <v>1514.8957199458619</v>
      </c>
      <c r="AW11" s="43">
        <v>696.41857442351818</v>
      </c>
      <c r="AX11" s="43">
        <v>818.47714552234368</v>
      </c>
      <c r="AY11" s="44">
        <v>54.746246445759461</v>
      </c>
      <c r="AZ11" s="44">
        <v>16.338692972914849</v>
      </c>
      <c r="BA11" s="44">
        <v>64.621922855525469</v>
      </c>
      <c r="BB11" s="44">
        <v>19.039384171559682</v>
      </c>
      <c r="BC11" s="44">
        <v>116.52942008961089</v>
      </c>
      <c r="BD11" s="57">
        <v>7004.0255023239324</v>
      </c>
      <c r="BE11" s="43">
        <v>3449.3309229753686</v>
      </c>
      <c r="BF11" s="43">
        <v>3554.6945793485638</v>
      </c>
      <c r="BG11" s="43">
        <v>1042.7425765260903</v>
      </c>
      <c r="BH11" s="43">
        <v>536.1335695859342</v>
      </c>
      <c r="BI11" s="43">
        <v>506.60900694015612</v>
      </c>
      <c r="BJ11" s="43">
        <v>4405.1056428973716</v>
      </c>
      <c r="BK11" s="43">
        <v>2171.8708205745638</v>
      </c>
      <c r="BL11" s="43">
        <v>2233.2348223228082</v>
      </c>
      <c r="BM11" s="43">
        <v>1556.1772829004699</v>
      </c>
      <c r="BN11" s="43">
        <v>741.32653281487046</v>
      </c>
      <c r="BO11" s="43">
        <v>814.85075008559943</v>
      </c>
      <c r="BP11" s="44">
        <v>58.997900847553154</v>
      </c>
      <c r="BQ11" s="44">
        <v>14.887760990877444</v>
      </c>
      <c r="BR11" s="44">
        <v>62.893912100059588</v>
      </c>
      <c r="BS11" s="44">
        <v>22.218326909062952</v>
      </c>
      <c r="BT11" s="44">
        <v>149.23887428524245</v>
      </c>
    </row>
    <row r="12" spans="1:72" x14ac:dyDescent="0.25">
      <c r="A12" t="s">
        <v>58</v>
      </c>
      <c r="B12" t="s">
        <v>59</v>
      </c>
      <c r="C12" s="12" t="s">
        <v>47</v>
      </c>
      <c r="D12" t="s">
        <v>48</v>
      </c>
      <c r="E12" s="43">
        <v>4842.3428992816862</v>
      </c>
      <c r="F12" s="43">
        <v>2412.4031842038203</v>
      </c>
      <c r="G12" s="43">
        <v>2429.9397150778655</v>
      </c>
      <c r="H12" s="43">
        <v>988.63175095810016</v>
      </c>
      <c r="I12" s="43">
        <v>516.84399798368986</v>
      </c>
      <c r="J12" s="43">
        <v>471.78775297441035</v>
      </c>
      <c r="K12" s="43">
        <v>3254.3761932413354</v>
      </c>
      <c r="L12" s="43">
        <v>1624.6279179653768</v>
      </c>
      <c r="M12" s="43">
        <v>1629.7482752759579</v>
      </c>
      <c r="N12" s="43">
        <v>599.33495508225064</v>
      </c>
      <c r="O12" s="43">
        <v>270.93126825475355</v>
      </c>
      <c r="P12" s="43">
        <v>328.40368682749715</v>
      </c>
      <c r="Q12" s="44">
        <v>48.79481079471477</v>
      </c>
      <c r="R12" s="44">
        <v>20.416392880907999</v>
      </c>
      <c r="S12" s="44">
        <v>67.206644819062475</v>
      </c>
      <c r="T12" s="44">
        <v>12.376962300029518</v>
      </c>
      <c r="U12" s="44">
        <v>60.622669108232138</v>
      </c>
      <c r="V12" s="57">
        <v>4738.7824400039044</v>
      </c>
      <c r="W12" s="43">
        <v>2336.5559838374006</v>
      </c>
      <c r="X12" s="43">
        <v>2402.2264561665038</v>
      </c>
      <c r="Y12" s="43">
        <v>881.66015811307034</v>
      </c>
      <c r="Z12" s="43">
        <v>449.65498844293279</v>
      </c>
      <c r="AA12" s="43">
        <v>432.00516967013755</v>
      </c>
      <c r="AB12" s="43">
        <v>3217.0216403604563</v>
      </c>
      <c r="AC12" s="43">
        <v>1591.050588775197</v>
      </c>
      <c r="AD12" s="43">
        <v>1625.9710515852594</v>
      </c>
      <c r="AE12" s="43">
        <v>640.10064153037774</v>
      </c>
      <c r="AF12" s="43">
        <v>295.85040661927098</v>
      </c>
      <c r="AG12" s="43">
        <v>344.25023491110682</v>
      </c>
      <c r="AH12" s="44">
        <v>47.303405751194759</v>
      </c>
      <c r="AI12" s="44">
        <v>18.6052043805654</v>
      </c>
      <c r="AJ12" s="44">
        <v>67.887092963014467</v>
      </c>
      <c r="AK12" s="44">
        <v>13.507702656420124</v>
      </c>
      <c r="AL12" s="44">
        <v>72.601742932369945</v>
      </c>
      <c r="AM12" s="57">
        <v>4574.3063822801369</v>
      </c>
      <c r="AN12" s="43">
        <v>2254.1642332551951</v>
      </c>
      <c r="AO12" s="43">
        <v>2320.1421490249418</v>
      </c>
      <c r="AP12" s="43">
        <v>714.31145989651509</v>
      </c>
      <c r="AQ12" s="43">
        <v>384.8041314776201</v>
      </c>
      <c r="AR12" s="43">
        <v>329.50732841889499</v>
      </c>
      <c r="AS12" s="43">
        <v>2923.4217993894472</v>
      </c>
      <c r="AT12" s="43">
        <v>1473.371982416372</v>
      </c>
      <c r="AU12" s="43">
        <v>1450.0498169730749</v>
      </c>
      <c r="AV12" s="43">
        <v>936.57312299417458</v>
      </c>
      <c r="AW12" s="43">
        <v>395.98811936120291</v>
      </c>
      <c r="AX12" s="43">
        <v>540.58500363297185</v>
      </c>
      <c r="AY12" s="44">
        <v>56.470967796555215</v>
      </c>
      <c r="AZ12" s="44">
        <v>15.61573275160583</v>
      </c>
      <c r="BA12" s="44">
        <v>63.909619406215214</v>
      </c>
      <c r="BB12" s="44">
        <v>20.47464784217896</v>
      </c>
      <c r="BC12" s="44">
        <v>131.11551131069064</v>
      </c>
      <c r="BD12" s="57">
        <v>4317.5557718252812</v>
      </c>
      <c r="BE12" s="43">
        <v>2053.2417693955313</v>
      </c>
      <c r="BF12" s="43">
        <v>2264.31400242975</v>
      </c>
      <c r="BG12" s="43">
        <v>606.15196636034136</v>
      </c>
      <c r="BH12" s="43">
        <v>302.82757533895881</v>
      </c>
      <c r="BI12" s="43">
        <v>303.3243910213825</v>
      </c>
      <c r="BJ12" s="43">
        <v>2601.8617474798725</v>
      </c>
      <c r="BK12" s="43">
        <v>1237.4885315561751</v>
      </c>
      <c r="BL12" s="43">
        <v>1364.373215923697</v>
      </c>
      <c r="BM12" s="43">
        <v>1109.5420579850675</v>
      </c>
      <c r="BN12" s="43">
        <v>512.92566250039715</v>
      </c>
      <c r="BO12" s="43">
        <v>596.61639548467042</v>
      </c>
      <c r="BP12" s="44">
        <v>65.941014199052134</v>
      </c>
      <c r="BQ12" s="44">
        <v>14.039238828502402</v>
      </c>
      <c r="BR12" s="44">
        <v>60.262377256563262</v>
      </c>
      <c r="BS12" s="44">
        <v>25.698383914934343</v>
      </c>
      <c r="BT12" s="44">
        <v>183.0468462632148</v>
      </c>
    </row>
    <row r="13" spans="1:72" x14ac:dyDescent="0.25">
      <c r="A13" t="s">
        <v>60</v>
      </c>
      <c r="B13" t="s">
        <v>61</v>
      </c>
      <c r="C13" s="12" t="s">
        <v>47</v>
      </c>
      <c r="D13" t="s">
        <v>48</v>
      </c>
      <c r="E13" s="43">
        <v>3348.415180028006</v>
      </c>
      <c r="F13" s="43">
        <v>1709.0905770826791</v>
      </c>
      <c r="G13" s="43">
        <v>1639.3246029453271</v>
      </c>
      <c r="H13" s="43">
        <v>772.37743517600234</v>
      </c>
      <c r="I13" s="43">
        <v>409.63761152981425</v>
      </c>
      <c r="J13" s="43">
        <v>362.73982364618809</v>
      </c>
      <c r="K13" s="43">
        <v>2239.4712373168695</v>
      </c>
      <c r="L13" s="43">
        <v>1139.6097446869387</v>
      </c>
      <c r="M13" s="43">
        <v>1099.861492629931</v>
      </c>
      <c r="N13" s="43">
        <v>336.56650753513435</v>
      </c>
      <c r="O13" s="43">
        <v>159.84322086592633</v>
      </c>
      <c r="P13" s="43">
        <v>176.72328666920799</v>
      </c>
      <c r="Q13" s="44">
        <v>49.51811500110054</v>
      </c>
      <c r="R13" s="44">
        <v>23.066955369899567</v>
      </c>
      <c r="S13" s="44">
        <v>66.881528033752929</v>
      </c>
      <c r="T13" s="44">
        <v>10.051516596347509</v>
      </c>
      <c r="U13" s="44">
        <v>43.575393610306676</v>
      </c>
      <c r="V13" s="57">
        <v>3311.7125565604006</v>
      </c>
      <c r="W13" s="43">
        <v>1704.1852590530659</v>
      </c>
      <c r="X13" s="43">
        <v>1607.5272975073347</v>
      </c>
      <c r="Y13" s="43">
        <v>617.8267111431544</v>
      </c>
      <c r="Z13" s="43">
        <v>334.65576009778943</v>
      </c>
      <c r="AA13" s="43">
        <v>283.17095104536509</v>
      </c>
      <c r="AB13" s="43">
        <v>2246.357922260795</v>
      </c>
      <c r="AC13" s="43">
        <v>1159.3955348740046</v>
      </c>
      <c r="AD13" s="43">
        <v>1086.9623873867906</v>
      </c>
      <c r="AE13" s="43">
        <v>447.52792315645075</v>
      </c>
      <c r="AF13" s="43">
        <v>210.13396408127178</v>
      </c>
      <c r="AG13" s="43">
        <v>237.39395907517897</v>
      </c>
      <c r="AH13" s="44">
        <v>47.425863160195036</v>
      </c>
      <c r="AI13" s="44">
        <v>18.655807247499748</v>
      </c>
      <c r="AJ13" s="44">
        <v>67.83070341690221</v>
      </c>
      <c r="AK13" s="44">
        <v>13.513489335598033</v>
      </c>
      <c r="AL13" s="44">
        <v>72.435832748052817</v>
      </c>
      <c r="AM13" s="57">
        <v>3340.5978977288191</v>
      </c>
      <c r="AN13" s="43">
        <v>1696.8342111514655</v>
      </c>
      <c r="AO13" s="43">
        <v>1643.7636865773536</v>
      </c>
      <c r="AP13" s="43">
        <v>512.83341655100321</v>
      </c>
      <c r="AQ13" s="43">
        <v>273.61976803320857</v>
      </c>
      <c r="AR13" s="43">
        <v>239.2136485177947</v>
      </c>
      <c r="AS13" s="43">
        <v>2198.0671800012451</v>
      </c>
      <c r="AT13" s="43">
        <v>1124.6825715791661</v>
      </c>
      <c r="AU13" s="43">
        <v>1073.3846084220793</v>
      </c>
      <c r="AV13" s="43">
        <v>629.6973011765707</v>
      </c>
      <c r="AW13" s="43">
        <v>298.53187153909096</v>
      </c>
      <c r="AX13" s="43">
        <v>331.1654296374798</v>
      </c>
      <c r="AY13" s="44">
        <v>51.978880724060808</v>
      </c>
      <c r="AZ13" s="44">
        <v>15.351545808601047</v>
      </c>
      <c r="BA13" s="44">
        <v>65.798615915302179</v>
      </c>
      <c r="BB13" s="44">
        <v>18.849838276096762</v>
      </c>
      <c r="BC13" s="44">
        <v>122.78788410699148</v>
      </c>
      <c r="BD13" s="57">
        <v>2979.3960697568527</v>
      </c>
      <c r="BE13" s="43">
        <v>1464.7520010748685</v>
      </c>
      <c r="BF13" s="43">
        <v>1514.6440686819842</v>
      </c>
      <c r="BG13" s="43">
        <v>390.33153797004377</v>
      </c>
      <c r="BH13" s="43">
        <v>199.35433340512026</v>
      </c>
      <c r="BI13" s="43">
        <v>190.97720456492351</v>
      </c>
      <c r="BJ13" s="43">
        <v>1882.4376184918765</v>
      </c>
      <c r="BK13" s="43">
        <v>960.57471219542219</v>
      </c>
      <c r="BL13" s="43">
        <v>921.8629062964543</v>
      </c>
      <c r="BM13" s="43">
        <v>706.62691329493236</v>
      </c>
      <c r="BN13" s="43">
        <v>304.82295547432602</v>
      </c>
      <c r="BO13" s="43">
        <v>401.80395782060634</v>
      </c>
      <c r="BP13" s="44">
        <v>58.273296309484593</v>
      </c>
      <c r="BQ13" s="44">
        <v>13.101028827023276</v>
      </c>
      <c r="BR13" s="44">
        <v>63.181852107548139</v>
      </c>
      <c r="BS13" s="44">
        <v>23.717119065428584</v>
      </c>
      <c r="BT13" s="44">
        <v>181.03249278032024</v>
      </c>
    </row>
    <row r="14" spans="1:72" x14ac:dyDescent="0.25">
      <c r="A14" t="s">
        <v>62</v>
      </c>
      <c r="B14" t="s">
        <v>63</v>
      </c>
      <c r="C14" s="12" t="s">
        <v>47</v>
      </c>
      <c r="D14" t="s">
        <v>48</v>
      </c>
      <c r="E14" s="43">
        <v>23774.976835343765</v>
      </c>
      <c r="F14" s="43">
        <v>11759.512257368509</v>
      </c>
      <c r="G14" s="43">
        <v>12015.464577975255</v>
      </c>
      <c r="H14" s="43">
        <v>5311.2288740785743</v>
      </c>
      <c r="I14" s="43">
        <v>2714.0727343113795</v>
      </c>
      <c r="J14" s="43">
        <v>2597.1561397671949</v>
      </c>
      <c r="K14" s="43">
        <v>16629.094605793853</v>
      </c>
      <c r="L14" s="43">
        <v>8275.3717777733982</v>
      </c>
      <c r="M14" s="43">
        <v>8353.7228280204527</v>
      </c>
      <c r="N14" s="43">
        <v>1834.6533554713383</v>
      </c>
      <c r="O14" s="43">
        <v>770.0677452837316</v>
      </c>
      <c r="P14" s="43">
        <v>1064.5856101876068</v>
      </c>
      <c r="Q14" s="44">
        <v>42.972166548743843</v>
      </c>
      <c r="R14" s="44">
        <v>22.339575389966004</v>
      </c>
      <c r="S14" s="44">
        <v>69.943683735048367</v>
      </c>
      <c r="T14" s="44">
        <v>7.7167408749856339</v>
      </c>
      <c r="U14" s="44">
        <v>34.54291650705084</v>
      </c>
      <c r="V14" s="57">
        <v>25702.807470640179</v>
      </c>
      <c r="W14" s="43">
        <v>12638.465208066973</v>
      </c>
      <c r="X14" s="43">
        <v>13064.342262573206</v>
      </c>
      <c r="Y14" s="43">
        <v>4864.7120097191582</v>
      </c>
      <c r="Z14" s="43">
        <v>2466.9117257851985</v>
      </c>
      <c r="AA14" s="43">
        <v>2397.8002839339592</v>
      </c>
      <c r="AB14" s="43">
        <v>17827.67219393406</v>
      </c>
      <c r="AC14" s="43">
        <v>8896.1290188820258</v>
      </c>
      <c r="AD14" s="43">
        <v>8931.5431750520365</v>
      </c>
      <c r="AE14" s="43">
        <v>3010.4232669869612</v>
      </c>
      <c r="AF14" s="43">
        <v>1275.42446339975</v>
      </c>
      <c r="AG14" s="43">
        <v>1734.9988035872109</v>
      </c>
      <c r="AH14" s="44">
        <v>44.173659864497999</v>
      </c>
      <c r="AI14" s="44">
        <v>18.92677294212325</v>
      </c>
      <c r="AJ14" s="44">
        <v>69.360797314839118</v>
      </c>
      <c r="AK14" s="44">
        <v>11.712429743037642</v>
      </c>
      <c r="AL14" s="44">
        <v>61.882867083857526</v>
      </c>
      <c r="AM14" s="57">
        <v>26720.505469239459</v>
      </c>
      <c r="AN14" s="43">
        <v>13193.762771960537</v>
      </c>
      <c r="AO14" s="43">
        <v>13526.742697278922</v>
      </c>
      <c r="AP14" s="43">
        <v>4565.0723764928289</v>
      </c>
      <c r="AQ14" s="43">
        <v>2352.5174064653393</v>
      </c>
      <c r="AR14" s="43">
        <v>2212.5549700274896</v>
      </c>
      <c r="AS14" s="43">
        <v>17958.517910666378</v>
      </c>
      <c r="AT14" s="43">
        <v>9023.30134566378</v>
      </c>
      <c r="AU14" s="43">
        <v>8935.2165650025963</v>
      </c>
      <c r="AV14" s="43">
        <v>4196.9151820802526</v>
      </c>
      <c r="AW14" s="43">
        <v>1817.9440198314176</v>
      </c>
      <c r="AX14" s="43">
        <v>2378.9711622488358</v>
      </c>
      <c r="AY14" s="44">
        <v>48.790148508685895</v>
      </c>
      <c r="AZ14" s="44">
        <v>17.084528515929918</v>
      </c>
      <c r="BA14" s="44">
        <v>67.208750715214407</v>
      </c>
      <c r="BB14" s="44">
        <v>15.706720768855684</v>
      </c>
      <c r="BC14" s="44">
        <v>91.935348137997821</v>
      </c>
      <c r="BD14" s="57">
        <v>27272.734935859804</v>
      </c>
      <c r="BE14" s="43">
        <v>13264.287530907926</v>
      </c>
      <c r="BF14" s="43">
        <v>14008.447404951878</v>
      </c>
      <c r="BG14" s="43">
        <v>4189.3059729342449</v>
      </c>
      <c r="BH14" s="43">
        <v>2146.7643294850695</v>
      </c>
      <c r="BI14" s="43">
        <v>2042.5416434491756</v>
      </c>
      <c r="BJ14" s="43">
        <v>17742.74273895943</v>
      </c>
      <c r="BK14" s="43">
        <v>9088.7649903211786</v>
      </c>
      <c r="BL14" s="43">
        <v>8653.9777486382536</v>
      </c>
      <c r="BM14" s="43">
        <v>5340.6862239661259</v>
      </c>
      <c r="BN14" s="43">
        <v>2028.7582111016779</v>
      </c>
      <c r="BO14" s="43">
        <v>3311.9280128644477</v>
      </c>
      <c r="BP14" s="44">
        <v>53.712057583828113</v>
      </c>
      <c r="BQ14" s="44">
        <v>15.360784251328962</v>
      </c>
      <c r="BR14" s="44">
        <v>65.056705096452291</v>
      </c>
      <c r="BS14" s="44">
        <v>19.582510652218733</v>
      </c>
      <c r="BT14" s="44">
        <v>127.48379465406865</v>
      </c>
    </row>
    <row r="15" spans="1:72" x14ac:dyDescent="0.25">
      <c r="A15" t="s">
        <v>64</v>
      </c>
      <c r="B15" t="s">
        <v>65</v>
      </c>
      <c r="C15" s="12" t="s">
        <v>47</v>
      </c>
      <c r="D15" t="s">
        <v>48</v>
      </c>
      <c r="E15" s="43">
        <v>2285.2287204545878</v>
      </c>
      <c r="F15" s="43">
        <v>1183.2606188495238</v>
      </c>
      <c r="G15" s="43">
        <v>1101.9681016050638</v>
      </c>
      <c r="H15" s="43">
        <v>495.68766380411643</v>
      </c>
      <c r="I15" s="43">
        <v>264.63158115993093</v>
      </c>
      <c r="J15" s="43">
        <v>231.05608264418549</v>
      </c>
      <c r="K15" s="43">
        <v>1554.3232384143712</v>
      </c>
      <c r="L15" s="43">
        <v>799.37938037819686</v>
      </c>
      <c r="M15" s="43">
        <v>754.94385803617411</v>
      </c>
      <c r="N15" s="43">
        <v>235.21781823610024</v>
      </c>
      <c r="O15" s="43">
        <v>119.24965731139602</v>
      </c>
      <c r="P15" s="43">
        <v>115.96816092470422</v>
      </c>
      <c r="Q15" s="44">
        <v>47.024033610013014</v>
      </c>
      <c r="R15" s="44">
        <v>21.690943202635403</v>
      </c>
      <c r="S15" s="44">
        <v>68.016090665322039</v>
      </c>
      <c r="T15" s="44">
        <v>10.292966132042558</v>
      </c>
      <c r="U15" s="44">
        <v>47.452828749244915</v>
      </c>
      <c r="V15" s="57">
        <v>2308.4568917026436</v>
      </c>
      <c r="W15" s="43">
        <v>1201.403509934823</v>
      </c>
      <c r="X15" s="43">
        <v>1107.0533817678206</v>
      </c>
      <c r="Y15" s="43">
        <v>404.11966896710248</v>
      </c>
      <c r="Z15" s="43">
        <v>215.00873314192182</v>
      </c>
      <c r="AA15" s="43">
        <v>189.11093582518066</v>
      </c>
      <c r="AB15" s="43">
        <v>1585.9513428793612</v>
      </c>
      <c r="AC15" s="43">
        <v>817.48812175499052</v>
      </c>
      <c r="AD15" s="43">
        <v>768.46322112437076</v>
      </c>
      <c r="AE15" s="43">
        <v>318.38587985617994</v>
      </c>
      <c r="AF15" s="43">
        <v>168.90665503791067</v>
      </c>
      <c r="AG15" s="43">
        <v>149.47922481826924</v>
      </c>
      <c r="AH15" s="44">
        <v>45.556602481356293</v>
      </c>
      <c r="AI15" s="44">
        <v>17.506052221275695</v>
      </c>
      <c r="AJ15" s="44">
        <v>68.701795930424097</v>
      </c>
      <c r="AK15" s="44">
        <v>13.792151848300218</v>
      </c>
      <c r="AL15" s="44">
        <v>78.785049158816932</v>
      </c>
      <c r="AM15" s="57">
        <v>2341.4752906123681</v>
      </c>
      <c r="AN15" s="43">
        <v>1196.8532125869858</v>
      </c>
      <c r="AO15" s="43">
        <v>1144.6220780253823</v>
      </c>
      <c r="AP15" s="43">
        <v>369.61175250841944</v>
      </c>
      <c r="AQ15" s="43">
        <v>197.92112232554064</v>
      </c>
      <c r="AR15" s="43">
        <v>171.69063018287881</v>
      </c>
      <c r="AS15" s="43">
        <v>1589.2031909835123</v>
      </c>
      <c r="AT15" s="43">
        <v>809.33593437309571</v>
      </c>
      <c r="AU15" s="43">
        <v>779.8672566104168</v>
      </c>
      <c r="AV15" s="43">
        <v>382.66034712043631</v>
      </c>
      <c r="AW15" s="43">
        <v>189.5961558883495</v>
      </c>
      <c r="AX15" s="43">
        <v>193.06419123208676</v>
      </c>
      <c r="AY15" s="44">
        <v>47.33643274169971</v>
      </c>
      <c r="AZ15" s="44">
        <v>15.785421865876472</v>
      </c>
      <c r="BA15" s="44">
        <v>67.871875366572269</v>
      </c>
      <c r="BB15" s="44">
        <v>16.342702767551256</v>
      </c>
      <c r="BC15" s="44">
        <v>103.53035165236517</v>
      </c>
      <c r="BD15" s="57">
        <v>2112.1486868862198</v>
      </c>
      <c r="BE15" s="43">
        <v>1034.7302614154455</v>
      </c>
      <c r="BF15" s="43">
        <v>1077.4184254707743</v>
      </c>
      <c r="BG15" s="43">
        <v>308.6761520779653</v>
      </c>
      <c r="BH15" s="43">
        <v>154.97316567619592</v>
      </c>
      <c r="BI15" s="43">
        <v>153.70298640176941</v>
      </c>
      <c r="BJ15" s="43">
        <v>1382.6895495589956</v>
      </c>
      <c r="BK15" s="43">
        <v>701.64774383052054</v>
      </c>
      <c r="BL15" s="43">
        <v>681.04180572847508</v>
      </c>
      <c r="BM15" s="43">
        <v>420.78298524925879</v>
      </c>
      <c r="BN15" s="43">
        <v>178.10935190872902</v>
      </c>
      <c r="BO15" s="43">
        <v>242.67363334052976</v>
      </c>
      <c r="BP15" s="44">
        <v>52.75653797773208</v>
      </c>
      <c r="BQ15" s="44">
        <v>14.614319247241209</v>
      </c>
      <c r="BR15" s="44">
        <v>65.463646482075546</v>
      </c>
      <c r="BS15" s="44">
        <v>19.922034270683241</v>
      </c>
      <c r="BT15" s="44">
        <v>136.31859229053029</v>
      </c>
    </row>
    <row r="16" spans="1:72" x14ac:dyDescent="0.25">
      <c r="A16" t="s">
        <v>66</v>
      </c>
      <c r="B16" t="s">
        <v>67</v>
      </c>
      <c r="C16" s="12" t="s">
        <v>47</v>
      </c>
      <c r="D16" t="s">
        <v>48</v>
      </c>
      <c r="E16" s="43">
        <v>4026.6497135512041</v>
      </c>
      <c r="F16" s="43">
        <v>2109.662559001395</v>
      </c>
      <c r="G16" s="43">
        <v>1916.9871545498092</v>
      </c>
      <c r="H16" s="43">
        <v>879.94794566998712</v>
      </c>
      <c r="I16" s="43">
        <v>458.10888724151221</v>
      </c>
      <c r="J16" s="43">
        <v>421.83905842847491</v>
      </c>
      <c r="K16" s="43">
        <v>2766.4334888512863</v>
      </c>
      <c r="L16" s="43">
        <v>1456.6195357710358</v>
      </c>
      <c r="M16" s="43">
        <v>1309.8139530802505</v>
      </c>
      <c r="N16" s="43">
        <v>380.26827902993108</v>
      </c>
      <c r="O16" s="43">
        <v>194.93413598884726</v>
      </c>
      <c r="P16" s="43">
        <v>185.33414304108379</v>
      </c>
      <c r="Q16" s="44">
        <v>45.553823353374788</v>
      </c>
      <c r="R16" s="44">
        <v>21.853103901951751</v>
      </c>
      <c r="S16" s="44">
        <v>68.703107686302772</v>
      </c>
      <c r="T16" s="44">
        <v>9.4437884117454782</v>
      </c>
      <c r="U16" s="44">
        <v>43.214860708652154</v>
      </c>
      <c r="V16" s="57">
        <v>4057.333555931993</v>
      </c>
      <c r="W16" s="43">
        <v>2155.3269559616915</v>
      </c>
      <c r="X16" s="43">
        <v>1902.0065999703015</v>
      </c>
      <c r="Y16" s="43">
        <v>762.62631461616866</v>
      </c>
      <c r="Z16" s="43">
        <v>402.37414804980426</v>
      </c>
      <c r="AA16" s="43">
        <v>360.25216656636439</v>
      </c>
      <c r="AB16" s="43">
        <v>2748.9676570416341</v>
      </c>
      <c r="AC16" s="43">
        <v>1458.1758749597366</v>
      </c>
      <c r="AD16" s="43">
        <v>1290.7917820818975</v>
      </c>
      <c r="AE16" s="43">
        <v>545.73958427419029</v>
      </c>
      <c r="AF16" s="43">
        <v>294.77693295215073</v>
      </c>
      <c r="AG16" s="43">
        <v>250.96265132203962</v>
      </c>
      <c r="AH16" s="44">
        <v>47.594808747163931</v>
      </c>
      <c r="AI16" s="44">
        <v>18.796243988892083</v>
      </c>
      <c r="AJ16" s="44">
        <v>67.753060455740126</v>
      </c>
      <c r="AK16" s="44">
        <v>13.450695555367783</v>
      </c>
      <c r="AL16" s="44">
        <v>71.560549880692506</v>
      </c>
      <c r="AM16" s="57">
        <v>4115.3937397749405</v>
      </c>
      <c r="AN16" s="43">
        <v>2147.0572007949954</v>
      </c>
      <c r="AO16" s="43">
        <v>1968.3365389799451</v>
      </c>
      <c r="AP16" s="43">
        <v>652.26719179788677</v>
      </c>
      <c r="AQ16" s="43">
        <v>335.01892845468109</v>
      </c>
      <c r="AR16" s="43">
        <v>317.24826334320562</v>
      </c>
      <c r="AS16" s="43">
        <v>2755.6712820842786</v>
      </c>
      <c r="AT16" s="43">
        <v>1446.6847586822391</v>
      </c>
      <c r="AU16" s="43">
        <v>1308.9865234020397</v>
      </c>
      <c r="AV16" s="43">
        <v>707.45526589277495</v>
      </c>
      <c r="AW16" s="43">
        <v>365.35351365807503</v>
      </c>
      <c r="AX16" s="43">
        <v>342.10175223469992</v>
      </c>
      <c r="AY16" s="44">
        <v>49.342694338427137</v>
      </c>
      <c r="AZ16" s="44">
        <v>15.849448024712148</v>
      </c>
      <c r="BA16" s="44">
        <v>66.960088300930792</v>
      </c>
      <c r="BB16" s="44">
        <v>17.190463674357044</v>
      </c>
      <c r="BC16" s="44">
        <v>108.46096121173436</v>
      </c>
      <c r="BD16" s="57">
        <v>3822.8384008806897</v>
      </c>
      <c r="BE16" s="43">
        <v>1949.1031235336823</v>
      </c>
      <c r="BF16" s="43">
        <v>1873.7352773470075</v>
      </c>
      <c r="BG16" s="43">
        <v>524.48684241755336</v>
      </c>
      <c r="BH16" s="43">
        <v>270.02267454709079</v>
      </c>
      <c r="BI16" s="43">
        <v>254.46416787046257</v>
      </c>
      <c r="BJ16" s="43">
        <v>2422.8872084050822</v>
      </c>
      <c r="BK16" s="43">
        <v>1266.2125664242769</v>
      </c>
      <c r="BL16" s="43">
        <v>1156.6746419808053</v>
      </c>
      <c r="BM16" s="43">
        <v>875.46435005805404</v>
      </c>
      <c r="BN16" s="43">
        <v>412.86788256231443</v>
      </c>
      <c r="BO16" s="43">
        <v>462.59646749573972</v>
      </c>
      <c r="BP16" s="44">
        <v>57.780287403356077</v>
      </c>
      <c r="BQ16" s="44">
        <v>13.719827714839431</v>
      </c>
      <c r="BR16" s="44">
        <v>63.379273574496565</v>
      </c>
      <c r="BS16" s="44">
        <v>22.900898710663999</v>
      </c>
      <c r="BT16" s="44">
        <v>166.9182673911734</v>
      </c>
    </row>
    <row r="17" spans="1:72" x14ac:dyDescent="0.25">
      <c r="A17" t="s">
        <v>68</v>
      </c>
      <c r="B17" t="s">
        <v>69</v>
      </c>
      <c r="C17" s="12" t="s">
        <v>47</v>
      </c>
      <c r="D17" t="s">
        <v>48</v>
      </c>
      <c r="E17" s="43">
        <v>3525.6258710657394</v>
      </c>
      <c r="F17" s="43">
        <v>1801.878295625017</v>
      </c>
      <c r="G17" s="43">
        <v>1723.747575440723</v>
      </c>
      <c r="H17" s="43">
        <v>841.68499417548333</v>
      </c>
      <c r="I17" s="43">
        <v>439.39058141962983</v>
      </c>
      <c r="J17" s="43">
        <v>402.29441275585361</v>
      </c>
      <c r="K17" s="43">
        <v>2368.7316173829058</v>
      </c>
      <c r="L17" s="43">
        <v>1222.4408246993789</v>
      </c>
      <c r="M17" s="43">
        <v>1146.2907926835273</v>
      </c>
      <c r="N17" s="43">
        <v>315.20925950735023</v>
      </c>
      <c r="O17" s="43">
        <v>140.04688950600831</v>
      </c>
      <c r="P17" s="43">
        <v>175.16237000134197</v>
      </c>
      <c r="Q17" s="44">
        <v>48.840241975620216</v>
      </c>
      <c r="R17" s="44">
        <v>23.873349724457736</v>
      </c>
      <c r="S17" s="44">
        <v>67.186131030598446</v>
      </c>
      <c r="T17" s="44">
        <v>8.9405192449438093</v>
      </c>
      <c r="U17" s="44">
        <v>37.449789611151381</v>
      </c>
      <c r="V17" s="57">
        <v>3710.3037998693585</v>
      </c>
      <c r="W17" s="43">
        <v>1895.2230115685129</v>
      </c>
      <c r="X17" s="43">
        <v>1815.0807883008456</v>
      </c>
      <c r="Y17" s="43">
        <v>716.90458376019694</v>
      </c>
      <c r="Z17" s="43">
        <v>375.68705464140783</v>
      </c>
      <c r="AA17" s="43">
        <v>341.21752911878912</v>
      </c>
      <c r="AB17" s="43">
        <v>2499.3379615646022</v>
      </c>
      <c r="AC17" s="43">
        <v>1288.2299525795117</v>
      </c>
      <c r="AD17" s="43">
        <v>1211.1080089850902</v>
      </c>
      <c r="AE17" s="43">
        <v>494.0612545445594</v>
      </c>
      <c r="AF17" s="43">
        <v>231.30600434759327</v>
      </c>
      <c r="AG17" s="43">
        <v>262.75525019696613</v>
      </c>
      <c r="AH17" s="44">
        <v>48.451464224817506</v>
      </c>
      <c r="AI17" s="44">
        <v>19.321991471033705</v>
      </c>
      <c r="AJ17" s="44">
        <v>67.362083979554583</v>
      </c>
      <c r="AK17" s="44">
        <v>13.31592454941171</v>
      </c>
      <c r="AL17" s="44">
        <v>68.915901186345579</v>
      </c>
      <c r="AM17" s="57">
        <v>3832.1480028600672</v>
      </c>
      <c r="AN17" s="43">
        <v>1958.2749018214279</v>
      </c>
      <c r="AO17" s="43">
        <v>1873.8731010386393</v>
      </c>
      <c r="AP17" s="43">
        <v>670.97436954874809</v>
      </c>
      <c r="AQ17" s="43">
        <v>343.92388516293772</v>
      </c>
      <c r="AR17" s="43">
        <v>327.05048438581036</v>
      </c>
      <c r="AS17" s="43">
        <v>2591.3516889366238</v>
      </c>
      <c r="AT17" s="43">
        <v>1351.5907046876214</v>
      </c>
      <c r="AU17" s="43">
        <v>1239.7609842490026</v>
      </c>
      <c r="AV17" s="43">
        <v>569.82194437469514</v>
      </c>
      <c r="AW17" s="43">
        <v>262.76031197086883</v>
      </c>
      <c r="AX17" s="43">
        <v>307.06163240382625</v>
      </c>
      <c r="AY17" s="44">
        <v>47.882204458037542</v>
      </c>
      <c r="AZ17" s="44">
        <v>17.509093308712927</v>
      </c>
      <c r="BA17" s="44">
        <v>67.621388500720911</v>
      </c>
      <c r="BB17" s="44">
        <v>14.869518190566151</v>
      </c>
      <c r="BC17" s="44">
        <v>84.924547081868241</v>
      </c>
      <c r="BD17" s="57">
        <v>3844.5503593197013</v>
      </c>
      <c r="BE17" s="43">
        <v>1885.0913964421484</v>
      </c>
      <c r="BF17" s="43">
        <v>1959.4589628775529</v>
      </c>
      <c r="BG17" s="43">
        <v>595.05804705495757</v>
      </c>
      <c r="BH17" s="43">
        <v>289.75504380583158</v>
      </c>
      <c r="BI17" s="43">
        <v>305.30300324912588</v>
      </c>
      <c r="BJ17" s="43">
        <v>2535.8375389465268</v>
      </c>
      <c r="BK17" s="43">
        <v>1266.3247719908518</v>
      </c>
      <c r="BL17" s="43">
        <v>1269.5127669556753</v>
      </c>
      <c r="BM17" s="43">
        <v>713.65477331821694</v>
      </c>
      <c r="BN17" s="43">
        <v>329.01158064546502</v>
      </c>
      <c r="BO17" s="43">
        <v>384.64319267275192</v>
      </c>
      <c r="BP17" s="44">
        <v>51.608701278113358</v>
      </c>
      <c r="BQ17" s="44">
        <v>15.47796208761989</v>
      </c>
      <c r="BR17" s="44">
        <v>65.959274868108295</v>
      </c>
      <c r="BS17" s="44">
        <v>18.562763044271819</v>
      </c>
      <c r="BT17" s="44">
        <v>119.93027854176823</v>
      </c>
    </row>
    <row r="18" spans="1:72" x14ac:dyDescent="0.25">
      <c r="A18" t="s">
        <v>70</v>
      </c>
      <c r="B18" t="s">
        <v>71</v>
      </c>
      <c r="C18" s="12" t="s">
        <v>47</v>
      </c>
      <c r="D18" t="s">
        <v>48</v>
      </c>
      <c r="E18" s="43">
        <v>6667.3019757085622</v>
      </c>
      <c r="F18" s="43">
        <v>3425.6398621606813</v>
      </c>
      <c r="G18" s="43">
        <v>3241.6621135478817</v>
      </c>
      <c r="H18" s="43">
        <v>1476.7305012268669</v>
      </c>
      <c r="I18" s="43">
        <v>792.93954628712243</v>
      </c>
      <c r="J18" s="43">
        <v>683.79095493974444</v>
      </c>
      <c r="K18" s="43">
        <v>4472.6985405762607</v>
      </c>
      <c r="L18" s="43">
        <v>2305.6384702874302</v>
      </c>
      <c r="M18" s="43">
        <v>2167.0600702888319</v>
      </c>
      <c r="N18" s="43">
        <v>717.87293390543391</v>
      </c>
      <c r="O18" s="43">
        <v>327.06184558612858</v>
      </c>
      <c r="P18" s="43">
        <v>390.81108831930533</v>
      </c>
      <c r="Q18" s="44">
        <v>49.066652161394018</v>
      </c>
      <c r="R18" s="44">
        <v>22.148846814005729</v>
      </c>
      <c r="S18" s="44">
        <v>67.084085239755893</v>
      </c>
      <c r="T18" s="44">
        <v>10.767067946238367</v>
      </c>
      <c r="U18" s="44">
        <v>48.612318450050665</v>
      </c>
      <c r="V18" s="57">
        <v>6869.5779241562013</v>
      </c>
      <c r="W18" s="43">
        <v>3544.5834287326343</v>
      </c>
      <c r="X18" s="43">
        <v>3324.9944954235671</v>
      </c>
      <c r="Y18" s="43">
        <v>1326.8452081822054</v>
      </c>
      <c r="Z18" s="43">
        <v>730.34125666407465</v>
      </c>
      <c r="AA18" s="43">
        <v>596.50395151813063</v>
      </c>
      <c r="AB18" s="43">
        <v>4667.705471741072</v>
      </c>
      <c r="AC18" s="43">
        <v>2413.4002222536992</v>
      </c>
      <c r="AD18" s="43">
        <v>2254.3052494873732</v>
      </c>
      <c r="AE18" s="43">
        <v>875.02724423292375</v>
      </c>
      <c r="AF18" s="43">
        <v>400.84194981486058</v>
      </c>
      <c r="AG18" s="43">
        <v>474.18529441806317</v>
      </c>
      <c r="AH18" s="44">
        <v>47.17248047773294</v>
      </c>
      <c r="AI18" s="44">
        <v>19.314799582030847</v>
      </c>
      <c r="AJ18" s="44">
        <v>67.947485613745499</v>
      </c>
      <c r="AK18" s="44">
        <v>12.737714804223643</v>
      </c>
      <c r="AL18" s="44">
        <v>65.947952243180055</v>
      </c>
      <c r="AM18" s="57">
        <v>7006.4022201721191</v>
      </c>
      <c r="AN18" s="43">
        <v>3546.9324071572055</v>
      </c>
      <c r="AO18" s="43">
        <v>3459.4698130149136</v>
      </c>
      <c r="AP18" s="43">
        <v>1176.6030432982561</v>
      </c>
      <c r="AQ18" s="43">
        <v>594.93489314333021</v>
      </c>
      <c r="AR18" s="43">
        <v>581.66815015492602</v>
      </c>
      <c r="AS18" s="43">
        <v>4704.0507453821438</v>
      </c>
      <c r="AT18" s="43">
        <v>2429.4865436395453</v>
      </c>
      <c r="AU18" s="43">
        <v>2274.5642017425985</v>
      </c>
      <c r="AV18" s="43">
        <v>1125.7484314917192</v>
      </c>
      <c r="AW18" s="43">
        <v>522.5109703743301</v>
      </c>
      <c r="AX18" s="43">
        <v>603.23746111738899</v>
      </c>
      <c r="AY18" s="44">
        <v>48.944018664129842</v>
      </c>
      <c r="AZ18" s="44">
        <v>16.793255744163542</v>
      </c>
      <c r="BA18" s="44">
        <v>67.13931911928664</v>
      </c>
      <c r="BB18" s="44">
        <v>16.067425136549812</v>
      </c>
      <c r="BC18" s="44">
        <v>95.677844614103563</v>
      </c>
      <c r="BD18" s="57">
        <v>7051.5771596289651</v>
      </c>
      <c r="BE18" s="43">
        <v>3588.1390233395232</v>
      </c>
      <c r="BF18" s="43">
        <v>3463.4381362894419</v>
      </c>
      <c r="BG18" s="43">
        <v>1063.3948509239424</v>
      </c>
      <c r="BH18" s="43">
        <v>540.54992718778249</v>
      </c>
      <c r="BI18" s="43">
        <v>522.8449237361599</v>
      </c>
      <c r="BJ18" s="43">
        <v>4637.6405306492716</v>
      </c>
      <c r="BK18" s="43">
        <v>2373.3204196573561</v>
      </c>
      <c r="BL18" s="43">
        <v>2264.3201109919155</v>
      </c>
      <c r="BM18" s="43">
        <v>1350.5417780557509</v>
      </c>
      <c r="BN18" s="43">
        <v>674.26867649438475</v>
      </c>
      <c r="BO18" s="43">
        <v>676.27310156136616</v>
      </c>
      <c r="BP18" s="44">
        <v>52.050964558948721</v>
      </c>
      <c r="BQ18" s="44">
        <v>15.080241297109984</v>
      </c>
      <c r="BR18" s="44">
        <v>65.767422317949809</v>
      </c>
      <c r="BS18" s="44">
        <v>19.152336384940199</v>
      </c>
      <c r="BT18" s="44">
        <v>127.00285099954338</v>
      </c>
    </row>
    <row r="19" spans="1:72" x14ac:dyDescent="0.25">
      <c r="A19" t="s">
        <v>72</v>
      </c>
      <c r="B19" t="s">
        <v>73</v>
      </c>
      <c r="C19" s="12" t="s">
        <v>47</v>
      </c>
      <c r="D19" t="s">
        <v>48</v>
      </c>
      <c r="E19" s="43">
        <v>49410.614640897656</v>
      </c>
      <c r="F19" s="43">
        <v>24177.621501646841</v>
      </c>
      <c r="G19" s="43">
        <v>25232.993139250815</v>
      </c>
      <c r="H19" s="43">
        <v>11233.783384535323</v>
      </c>
      <c r="I19" s="43">
        <v>5653.2778401116238</v>
      </c>
      <c r="J19" s="43">
        <v>5580.5055444237005</v>
      </c>
      <c r="K19" s="43">
        <v>34998.333580869265</v>
      </c>
      <c r="L19" s="43">
        <v>17199.758642684395</v>
      </c>
      <c r="M19" s="43">
        <v>17798.574938184873</v>
      </c>
      <c r="N19" s="43">
        <v>3178.4976754930667</v>
      </c>
      <c r="O19" s="43">
        <v>1324.5850188508232</v>
      </c>
      <c r="P19" s="43">
        <v>1853.9126566422433</v>
      </c>
      <c r="Q19" s="44">
        <v>41.179906542482954</v>
      </c>
      <c r="R19" s="44">
        <v>22.735566975192025</v>
      </c>
      <c r="S19" s="44">
        <v>70.831609432967454</v>
      </c>
      <c r="T19" s="44">
        <v>6.4328235918405126</v>
      </c>
      <c r="U19" s="44">
        <v>28.294097960520205</v>
      </c>
      <c r="V19" s="57">
        <v>54290.929766917252</v>
      </c>
      <c r="W19" s="43">
        <v>26393.01041708756</v>
      </c>
      <c r="X19" s="43">
        <v>27897.919349829692</v>
      </c>
      <c r="Y19" s="43">
        <v>10246.409205624639</v>
      </c>
      <c r="Z19" s="43">
        <v>5129.3496620688902</v>
      </c>
      <c r="AA19" s="43">
        <v>5117.0595435557489</v>
      </c>
      <c r="AB19" s="43">
        <v>37993.862916114333</v>
      </c>
      <c r="AC19" s="43">
        <v>18737.59108324214</v>
      </c>
      <c r="AD19" s="43">
        <v>19256.271832872197</v>
      </c>
      <c r="AE19" s="43">
        <v>6050.6576451782785</v>
      </c>
      <c r="AF19" s="43">
        <v>2526.0696717765304</v>
      </c>
      <c r="AG19" s="43">
        <v>3524.5879734017481</v>
      </c>
      <c r="AH19" s="44">
        <v>42.893945495315364</v>
      </c>
      <c r="AI19" s="44">
        <v>18.873151094694268</v>
      </c>
      <c r="AJ19" s="44">
        <v>69.981971351808184</v>
      </c>
      <c r="AK19" s="44">
        <v>11.144877553497547</v>
      </c>
      <c r="AL19" s="44">
        <v>59.051493296372016</v>
      </c>
      <c r="AM19" s="57">
        <v>57436.496708301704</v>
      </c>
      <c r="AN19" s="43">
        <v>27958.591220638184</v>
      </c>
      <c r="AO19" s="43">
        <v>29477.90548766352</v>
      </c>
      <c r="AP19" s="43">
        <v>10247.407151887897</v>
      </c>
      <c r="AQ19" s="43">
        <v>5100.3670490674385</v>
      </c>
      <c r="AR19" s="43">
        <v>5147.0401028204597</v>
      </c>
      <c r="AS19" s="43">
        <v>38743.300594564687</v>
      </c>
      <c r="AT19" s="43">
        <v>19238.784376152493</v>
      </c>
      <c r="AU19" s="43">
        <v>19504.516218412202</v>
      </c>
      <c r="AV19" s="43">
        <v>8445.7889618491172</v>
      </c>
      <c r="AW19" s="43">
        <v>3619.4397954182546</v>
      </c>
      <c r="AX19" s="43">
        <v>4826.3491664308622</v>
      </c>
      <c r="AY19" s="44">
        <v>48.248847741071117</v>
      </c>
      <c r="AZ19" s="44">
        <v>17.841281657428745</v>
      </c>
      <c r="BA19" s="44">
        <v>67.454149913298664</v>
      </c>
      <c r="BB19" s="44">
        <v>14.70456842927258</v>
      </c>
      <c r="BC19" s="44">
        <v>82.418789813510386</v>
      </c>
      <c r="BD19" s="57">
        <v>59935.978205235733</v>
      </c>
      <c r="BE19" s="43">
        <v>29524.142158087107</v>
      </c>
      <c r="BF19" s="43">
        <v>30411.836047148627</v>
      </c>
      <c r="BG19" s="43">
        <v>9524.1387975150901</v>
      </c>
      <c r="BH19" s="43">
        <v>4870.8946070844459</v>
      </c>
      <c r="BI19" s="43">
        <v>4653.2441904306452</v>
      </c>
      <c r="BJ19" s="43">
        <v>39167.218266463256</v>
      </c>
      <c r="BK19" s="43">
        <v>19851.36080628839</v>
      </c>
      <c r="BL19" s="43">
        <v>19315.857460174859</v>
      </c>
      <c r="BM19" s="43">
        <v>11244.621141257394</v>
      </c>
      <c r="BN19" s="43">
        <v>4801.8867447142702</v>
      </c>
      <c r="BO19" s="43">
        <v>6442.7343965431237</v>
      </c>
      <c r="BP19" s="44">
        <v>53.025874335721298</v>
      </c>
      <c r="BQ19" s="44">
        <v>15.890520323038801</v>
      </c>
      <c r="BR19" s="44">
        <v>65.348425835889316</v>
      </c>
      <c r="BS19" s="44">
        <v>18.761053841071899</v>
      </c>
      <c r="BT19" s="44">
        <v>118.06444005405706</v>
      </c>
    </row>
    <row r="20" spans="1:72" x14ac:dyDescent="0.25">
      <c r="A20" t="s">
        <v>74</v>
      </c>
      <c r="B20" t="s">
        <v>75</v>
      </c>
      <c r="C20" s="12" t="s">
        <v>47</v>
      </c>
      <c r="D20" t="s">
        <v>48</v>
      </c>
      <c r="E20" s="43">
        <v>118652.68543668353</v>
      </c>
      <c r="F20" s="43">
        <v>57298.598365144724</v>
      </c>
      <c r="G20" s="43">
        <v>61354.087071538808</v>
      </c>
      <c r="H20" s="43">
        <v>24907.437390396386</v>
      </c>
      <c r="I20" s="43">
        <v>12574.084244313308</v>
      </c>
      <c r="J20" s="43">
        <v>12333.353146083078</v>
      </c>
      <c r="K20" s="43">
        <v>84716.778310201655</v>
      </c>
      <c r="L20" s="43">
        <v>41138.864748088832</v>
      </c>
      <c r="M20" s="43">
        <v>43577.91356211283</v>
      </c>
      <c r="N20" s="43">
        <v>9028.4697360854861</v>
      </c>
      <c r="O20" s="43">
        <v>3585.6493727425868</v>
      </c>
      <c r="P20" s="43">
        <v>5442.8203633429002</v>
      </c>
      <c r="Q20" s="44">
        <v>40.05807090800959</v>
      </c>
      <c r="R20" s="44">
        <v>20.991886781768379</v>
      </c>
      <c r="S20" s="44">
        <v>71.398955698654589</v>
      </c>
      <c r="T20" s="44">
        <v>7.6091575195770309</v>
      </c>
      <c r="U20" s="44">
        <v>36.248087647774682</v>
      </c>
      <c r="V20" s="57">
        <v>128929.66427853859</v>
      </c>
      <c r="W20" s="43">
        <v>62288.720140080419</v>
      </c>
      <c r="X20" s="43">
        <v>66640.944138458173</v>
      </c>
      <c r="Y20" s="43">
        <v>23223.489893712816</v>
      </c>
      <c r="Z20" s="43">
        <v>11652.370867637022</v>
      </c>
      <c r="AA20" s="43">
        <v>11571.119026075794</v>
      </c>
      <c r="AB20" s="43">
        <v>92311.878760440202</v>
      </c>
      <c r="AC20" s="43">
        <v>45154.839452203712</v>
      </c>
      <c r="AD20" s="43">
        <v>47157.03930823649</v>
      </c>
      <c r="AE20" s="43">
        <v>13394.295624385575</v>
      </c>
      <c r="AF20" s="43">
        <v>5481.5098202396848</v>
      </c>
      <c r="AG20" s="43">
        <v>7912.7858041458903</v>
      </c>
      <c r="AH20" s="44">
        <v>39.66746859645842</v>
      </c>
      <c r="AI20" s="44">
        <v>18.012526460583175</v>
      </c>
      <c r="AJ20" s="44">
        <v>71.598634245265984</v>
      </c>
      <c r="AK20" s="44">
        <v>10.38883929415084</v>
      </c>
      <c r="AL20" s="44">
        <v>57.675636545960089</v>
      </c>
      <c r="AM20" s="57">
        <v>135441.17972483303</v>
      </c>
      <c r="AN20" s="43">
        <v>65051.153607915665</v>
      </c>
      <c r="AO20" s="43">
        <v>70390.026116917361</v>
      </c>
      <c r="AP20" s="43">
        <v>23385.86001380776</v>
      </c>
      <c r="AQ20" s="43">
        <v>11815.328267702445</v>
      </c>
      <c r="AR20" s="43">
        <v>11570.531746105316</v>
      </c>
      <c r="AS20" s="43">
        <v>89529.868776269432</v>
      </c>
      <c r="AT20" s="43">
        <v>43927.943210285477</v>
      </c>
      <c r="AU20" s="43">
        <v>45601.925565983955</v>
      </c>
      <c r="AV20" s="43">
        <v>22525.450934755827</v>
      </c>
      <c r="AW20" s="43">
        <v>9307.8821299277388</v>
      </c>
      <c r="AX20" s="43">
        <v>13217.568804828086</v>
      </c>
      <c r="AY20" s="44">
        <v>51.280440344767634</v>
      </c>
      <c r="AZ20" s="44">
        <v>17.266432602934557</v>
      </c>
      <c r="BA20" s="44">
        <v>66.102398811175007</v>
      </c>
      <c r="BB20" s="44">
        <v>16.631168585890428</v>
      </c>
      <c r="BC20" s="44">
        <v>96.320814891802485</v>
      </c>
      <c r="BD20" s="57">
        <v>138474.61042464306</v>
      </c>
      <c r="BE20" s="43">
        <v>68108.509798442654</v>
      </c>
      <c r="BF20" s="43">
        <v>70366.100626200408</v>
      </c>
      <c r="BG20" s="43">
        <v>21077.757280898153</v>
      </c>
      <c r="BH20" s="43">
        <v>10821.072519667907</v>
      </c>
      <c r="BI20" s="43">
        <v>10256.684761230246</v>
      </c>
      <c r="BJ20" s="43">
        <v>89360.967766014655</v>
      </c>
      <c r="BK20" s="43">
        <v>45464.935808776281</v>
      </c>
      <c r="BL20" s="43">
        <v>43896.031957238381</v>
      </c>
      <c r="BM20" s="43">
        <v>28035.88537773025</v>
      </c>
      <c r="BN20" s="43">
        <v>11822.501469998471</v>
      </c>
      <c r="BO20" s="43">
        <v>16213.383907731781</v>
      </c>
      <c r="BP20" s="44">
        <v>54.960956541147802</v>
      </c>
      <c r="BQ20" s="44">
        <v>15.221387672629364</v>
      </c>
      <c r="BR20" s="44">
        <v>64.5323843063955</v>
      </c>
      <c r="BS20" s="44">
        <v>20.246228020975142</v>
      </c>
      <c r="BT20" s="44">
        <v>133.01170994666469</v>
      </c>
    </row>
    <row r="21" spans="1:72" x14ac:dyDescent="0.25">
      <c r="A21" t="s">
        <v>76</v>
      </c>
      <c r="B21" t="s">
        <v>77</v>
      </c>
      <c r="C21" s="12" t="s">
        <v>47</v>
      </c>
      <c r="D21" t="s">
        <v>48</v>
      </c>
      <c r="E21" s="43">
        <v>3361.6459751389357</v>
      </c>
      <c r="F21" s="43">
        <v>1681.0303997075905</v>
      </c>
      <c r="G21" s="43">
        <v>1680.6155754313452</v>
      </c>
      <c r="H21" s="43">
        <v>721.03902262646159</v>
      </c>
      <c r="I21" s="43">
        <v>355.43296771453595</v>
      </c>
      <c r="J21" s="43">
        <v>365.60605491192558</v>
      </c>
      <c r="K21" s="43">
        <v>2319.2845543470362</v>
      </c>
      <c r="L21" s="43">
        <v>1170.4046032512413</v>
      </c>
      <c r="M21" s="43">
        <v>1148.8799510957951</v>
      </c>
      <c r="N21" s="43">
        <v>321.32239816543773</v>
      </c>
      <c r="O21" s="43">
        <v>155.19282874181334</v>
      </c>
      <c r="P21" s="43">
        <v>166.12956942362439</v>
      </c>
      <c r="Q21" s="44">
        <v>44.943231258027424</v>
      </c>
      <c r="R21" s="44">
        <v>21.448987429339915</v>
      </c>
      <c r="S21" s="44">
        <v>68.992528407194371</v>
      </c>
      <c r="T21" s="44">
        <v>9.5584841634657138</v>
      </c>
      <c r="U21" s="44">
        <v>44.563801414656673</v>
      </c>
      <c r="V21" s="57">
        <v>3446.959453004019</v>
      </c>
      <c r="W21" s="43">
        <v>1735.5979249951913</v>
      </c>
      <c r="X21" s="43">
        <v>1711.3615280088277</v>
      </c>
      <c r="Y21" s="43">
        <v>653.76293770517896</v>
      </c>
      <c r="Z21" s="43">
        <v>327.08152705621512</v>
      </c>
      <c r="AA21" s="43">
        <v>326.68141064896383</v>
      </c>
      <c r="AB21" s="43">
        <v>2331.8899030242528</v>
      </c>
      <c r="AC21" s="43">
        <v>1175.843594583707</v>
      </c>
      <c r="AD21" s="43">
        <v>1156.046308440546</v>
      </c>
      <c r="AE21" s="43">
        <v>461.30661227458717</v>
      </c>
      <c r="AF21" s="43">
        <v>232.67280335526931</v>
      </c>
      <c r="AG21" s="43">
        <v>228.63380891931786</v>
      </c>
      <c r="AH21" s="44">
        <v>47.818276005810596</v>
      </c>
      <c r="AI21" s="44">
        <v>18.966365767239466</v>
      </c>
      <c r="AJ21" s="44">
        <v>67.650633400750181</v>
      </c>
      <c r="AK21" s="44">
        <v>13.383000832010348</v>
      </c>
      <c r="AL21" s="44">
        <v>70.561756512819954</v>
      </c>
      <c r="AM21" s="57">
        <v>3473.8349278035503</v>
      </c>
      <c r="AN21" s="43">
        <v>1752.9568836845835</v>
      </c>
      <c r="AO21" s="43">
        <v>1720.8780441189667</v>
      </c>
      <c r="AP21" s="43">
        <v>589.79422776441777</v>
      </c>
      <c r="AQ21" s="43">
        <v>297.17067383339872</v>
      </c>
      <c r="AR21" s="43">
        <v>292.62355393101899</v>
      </c>
      <c r="AS21" s="43">
        <v>2255.1056313300469</v>
      </c>
      <c r="AT21" s="43">
        <v>1152.1126416324555</v>
      </c>
      <c r="AU21" s="43">
        <v>1102.9929896975916</v>
      </c>
      <c r="AV21" s="43">
        <v>628.93506870908539</v>
      </c>
      <c r="AW21" s="43">
        <v>303.67356821872926</v>
      </c>
      <c r="AX21" s="43">
        <v>325.26150049035613</v>
      </c>
      <c r="AY21" s="44">
        <v>54.043113526114716</v>
      </c>
      <c r="AZ21" s="44">
        <v>16.978188083834343</v>
      </c>
      <c r="BA21" s="44">
        <v>64.916890934593539</v>
      </c>
      <c r="BB21" s="44">
        <v>18.104920981572111</v>
      </c>
      <c r="BC21" s="44">
        <v>106.63635537652323</v>
      </c>
      <c r="BD21" s="57">
        <v>3486.1924109229594</v>
      </c>
      <c r="BE21" s="43">
        <v>1636.5750080856374</v>
      </c>
      <c r="BF21" s="43">
        <v>1849.6174028373221</v>
      </c>
      <c r="BG21" s="43">
        <v>521.95115400738439</v>
      </c>
      <c r="BH21" s="43">
        <v>258.08208419150259</v>
      </c>
      <c r="BI21" s="43">
        <v>263.8690698158818</v>
      </c>
      <c r="BJ21" s="43">
        <v>2196.4007128985568</v>
      </c>
      <c r="BK21" s="43">
        <v>1043.7408844713616</v>
      </c>
      <c r="BL21" s="43">
        <v>1152.659828427195</v>
      </c>
      <c r="BM21" s="43">
        <v>767.84054401701826</v>
      </c>
      <c r="BN21" s="43">
        <v>334.75203942277312</v>
      </c>
      <c r="BO21" s="43">
        <v>433.08850459424525</v>
      </c>
      <c r="BP21" s="44">
        <v>58.722968466090329</v>
      </c>
      <c r="BQ21" s="44">
        <v>14.971954857454334</v>
      </c>
      <c r="BR21" s="44">
        <v>63.002853945088646</v>
      </c>
      <c r="BS21" s="44">
        <v>22.025191197457016</v>
      </c>
      <c r="BT21" s="44">
        <v>147.10965540008272</v>
      </c>
    </row>
    <row r="22" spans="1:72" x14ac:dyDescent="0.25">
      <c r="A22" t="s">
        <v>78</v>
      </c>
      <c r="B22" t="s">
        <v>79</v>
      </c>
      <c r="C22" s="12" t="s">
        <v>47</v>
      </c>
      <c r="D22" t="s">
        <v>48</v>
      </c>
      <c r="E22" s="43">
        <v>5099.0179078955025</v>
      </c>
      <c r="F22" s="43">
        <v>2550.9983133879437</v>
      </c>
      <c r="G22" s="43">
        <v>2548.0195945075584</v>
      </c>
      <c r="H22" s="43">
        <v>1251.3739820900234</v>
      </c>
      <c r="I22" s="43">
        <v>642.36987348818354</v>
      </c>
      <c r="J22" s="43">
        <v>609.00410860184002</v>
      </c>
      <c r="K22" s="43">
        <v>3460.6646913638115</v>
      </c>
      <c r="L22" s="43">
        <v>1754.8421216866736</v>
      </c>
      <c r="M22" s="43">
        <v>1705.8225696771374</v>
      </c>
      <c r="N22" s="43">
        <v>386.9792344416673</v>
      </c>
      <c r="O22" s="43">
        <v>153.78631821308625</v>
      </c>
      <c r="P22" s="43">
        <v>233.19291622858105</v>
      </c>
      <c r="Q22" s="44">
        <v>47.342154257829385</v>
      </c>
      <c r="R22" s="44">
        <v>24.541470626183738</v>
      </c>
      <c r="S22" s="44">
        <v>67.869239800181788</v>
      </c>
      <c r="T22" s="44">
        <v>7.5892895736344599</v>
      </c>
      <c r="U22" s="44">
        <v>30.924347156022954</v>
      </c>
      <c r="V22" s="57">
        <v>5247.7944054751706</v>
      </c>
      <c r="W22" s="43">
        <v>2654.4719819460747</v>
      </c>
      <c r="X22" s="43">
        <v>2593.3224235290959</v>
      </c>
      <c r="Y22" s="43">
        <v>1013.128916915125</v>
      </c>
      <c r="Z22" s="43">
        <v>521.38823357123817</v>
      </c>
      <c r="AA22" s="43">
        <v>491.74068334388687</v>
      </c>
      <c r="AB22" s="43">
        <v>3565.4604128017781</v>
      </c>
      <c r="AC22" s="43">
        <v>1852.6567503615643</v>
      </c>
      <c r="AD22" s="43">
        <v>1712.8036624402139</v>
      </c>
      <c r="AE22" s="43">
        <v>669.20507575826764</v>
      </c>
      <c r="AF22" s="43">
        <v>280.42699801327228</v>
      </c>
      <c r="AG22" s="43">
        <v>388.77807774499536</v>
      </c>
      <c r="AH22" s="44">
        <v>47.184200577097307</v>
      </c>
      <c r="AI22" s="44">
        <v>19.305804279567418</v>
      </c>
      <c r="AJ22" s="44">
        <v>67.942075037883214</v>
      </c>
      <c r="AK22" s="44">
        <v>12.752120682549364</v>
      </c>
      <c r="AL22" s="44">
        <v>66.053299297381557</v>
      </c>
      <c r="AM22" s="57">
        <v>5366.4574558095983</v>
      </c>
      <c r="AN22" s="43">
        <v>2669.0473220086678</v>
      </c>
      <c r="AO22" s="43">
        <v>2697.4101338009305</v>
      </c>
      <c r="AP22" s="43">
        <v>941.29515760127606</v>
      </c>
      <c r="AQ22" s="43">
        <v>481.28166471541351</v>
      </c>
      <c r="AR22" s="43">
        <v>460.01349288586243</v>
      </c>
      <c r="AS22" s="43">
        <v>3641.4550921888476</v>
      </c>
      <c r="AT22" s="43">
        <v>1865.1389908678998</v>
      </c>
      <c r="AU22" s="43">
        <v>1776.3161013209474</v>
      </c>
      <c r="AV22" s="43">
        <v>783.70720601947505</v>
      </c>
      <c r="AW22" s="43">
        <v>322.62666642535436</v>
      </c>
      <c r="AX22" s="43">
        <v>461.08053959412064</v>
      </c>
      <c r="AY22" s="44">
        <v>47.371238143812086</v>
      </c>
      <c r="AZ22" s="44">
        <v>17.540345103868336</v>
      </c>
      <c r="BA22" s="44">
        <v>67.855845726433472</v>
      </c>
      <c r="BB22" s="44">
        <v>14.603809169698204</v>
      </c>
      <c r="BC22" s="44">
        <v>83.258391344178804</v>
      </c>
      <c r="BD22" s="57">
        <v>5015.2022044730875</v>
      </c>
      <c r="BE22" s="43">
        <v>2503.9392030624508</v>
      </c>
      <c r="BF22" s="43">
        <v>2511.2630014106367</v>
      </c>
      <c r="BG22" s="43">
        <v>792.21270696896386</v>
      </c>
      <c r="BH22" s="43">
        <v>408.94634560011792</v>
      </c>
      <c r="BI22" s="43">
        <v>383.26636136884593</v>
      </c>
      <c r="BJ22" s="43">
        <v>3369.1173532568137</v>
      </c>
      <c r="BK22" s="43">
        <v>1664.4256780654528</v>
      </c>
      <c r="BL22" s="43">
        <v>1704.6916751913609</v>
      </c>
      <c r="BM22" s="43">
        <v>853.87214424730973</v>
      </c>
      <c r="BN22" s="43">
        <v>430.56717939688008</v>
      </c>
      <c r="BO22" s="43">
        <v>423.30496485042971</v>
      </c>
      <c r="BP22" s="44">
        <v>48.858044366577438</v>
      </c>
      <c r="BQ22" s="44">
        <v>15.796226645904424</v>
      </c>
      <c r="BR22" s="44">
        <v>67.178096034729734</v>
      </c>
      <c r="BS22" s="44">
        <v>17.025677319365833</v>
      </c>
      <c r="BT22" s="44">
        <v>107.78319215735092</v>
      </c>
    </row>
    <row r="23" spans="1:72" x14ac:dyDescent="0.25">
      <c r="A23" t="s">
        <v>80</v>
      </c>
      <c r="B23" t="s">
        <v>81</v>
      </c>
      <c r="C23" s="12" t="s">
        <v>47</v>
      </c>
      <c r="D23" t="s">
        <v>48</v>
      </c>
      <c r="E23" s="43">
        <v>7130.6172579791919</v>
      </c>
      <c r="F23" s="43">
        <v>3667.3682986726112</v>
      </c>
      <c r="G23" s="43">
        <v>3463.2489593065802</v>
      </c>
      <c r="H23" s="43">
        <v>1418.2556945452404</v>
      </c>
      <c r="I23" s="43">
        <v>741.38654213818018</v>
      </c>
      <c r="J23" s="43">
        <v>676.86915240706014</v>
      </c>
      <c r="K23" s="43">
        <v>4813.7472313098533</v>
      </c>
      <c r="L23" s="43">
        <v>2503.1680150032962</v>
      </c>
      <c r="M23" s="43">
        <v>2310.5792163065566</v>
      </c>
      <c r="N23" s="43">
        <v>898.61433212409838</v>
      </c>
      <c r="O23" s="43">
        <v>422.81374153113478</v>
      </c>
      <c r="P23" s="43">
        <v>475.8005905929636</v>
      </c>
      <c r="Q23" s="44">
        <v>48.130280119400922</v>
      </c>
      <c r="R23" s="44">
        <v>19.889662328435957</v>
      </c>
      <c r="S23" s="44">
        <v>67.508142102610392</v>
      </c>
      <c r="T23" s="44">
        <v>12.602195568953656</v>
      </c>
      <c r="U23" s="44">
        <v>63.360530515073052</v>
      </c>
      <c r="V23" s="57">
        <v>7381.9181071066214</v>
      </c>
      <c r="W23" s="43">
        <v>3770.6708676867947</v>
      </c>
      <c r="X23" s="43">
        <v>3611.2472394198267</v>
      </c>
      <c r="Y23" s="43">
        <v>1387.65623928074</v>
      </c>
      <c r="Z23" s="43">
        <v>735.47424100354874</v>
      </c>
      <c r="AA23" s="43">
        <v>652.18199827719127</v>
      </c>
      <c r="AB23" s="43">
        <v>5075.678807448483</v>
      </c>
      <c r="AC23" s="43">
        <v>2599.1468883823172</v>
      </c>
      <c r="AD23" s="43">
        <v>2476.5319190661658</v>
      </c>
      <c r="AE23" s="43">
        <v>918.58306037739817</v>
      </c>
      <c r="AF23" s="43">
        <v>436.04973830092877</v>
      </c>
      <c r="AG23" s="43">
        <v>482.5333220764694</v>
      </c>
      <c r="AH23" s="44">
        <v>45.437061467990581</v>
      </c>
      <c r="AI23" s="44">
        <v>18.79804434493569</v>
      </c>
      <c r="AJ23" s="44">
        <v>68.758264908982042</v>
      </c>
      <c r="AK23" s="44">
        <v>12.443690746082272</v>
      </c>
      <c r="AL23" s="44">
        <v>66.196730456350252</v>
      </c>
      <c r="AM23" s="57">
        <v>7568.5767532713253</v>
      </c>
      <c r="AN23" s="43">
        <v>3833.2964671565983</v>
      </c>
      <c r="AO23" s="43">
        <v>3735.280286114727</v>
      </c>
      <c r="AP23" s="43">
        <v>1154.8539213932847</v>
      </c>
      <c r="AQ23" s="43">
        <v>582.20324266362479</v>
      </c>
      <c r="AR23" s="43">
        <v>572.65067872966006</v>
      </c>
      <c r="AS23" s="43">
        <v>4934.2197959775676</v>
      </c>
      <c r="AT23" s="43">
        <v>2549.4301545959552</v>
      </c>
      <c r="AU23" s="43">
        <v>2384.7896413816115</v>
      </c>
      <c r="AV23" s="43">
        <v>1479.5030359004736</v>
      </c>
      <c r="AW23" s="43">
        <v>701.6630698970182</v>
      </c>
      <c r="AX23" s="43">
        <v>777.8399660034554</v>
      </c>
      <c r="AY23" s="44">
        <v>53.389534034161116</v>
      </c>
      <c r="AZ23" s="44">
        <v>15.258534847970306</v>
      </c>
      <c r="BA23" s="44">
        <v>65.19349617277615</v>
      </c>
      <c r="BB23" s="44">
        <v>19.547968979253543</v>
      </c>
      <c r="BC23" s="44">
        <v>128.11170386948271</v>
      </c>
      <c r="BD23" s="57">
        <v>6685.6303819058121</v>
      </c>
      <c r="BE23" s="43">
        <v>3459.4566692819922</v>
      </c>
      <c r="BF23" s="43">
        <v>3226.1737126238199</v>
      </c>
      <c r="BG23" s="43">
        <v>942.97696965744649</v>
      </c>
      <c r="BH23" s="43">
        <v>488.49128141078722</v>
      </c>
      <c r="BI23" s="43">
        <v>454.48568824665932</v>
      </c>
      <c r="BJ23" s="43">
        <v>4208.2898684858828</v>
      </c>
      <c r="BK23" s="43">
        <v>2248.3441181624817</v>
      </c>
      <c r="BL23" s="43">
        <v>1959.9457503234016</v>
      </c>
      <c r="BM23" s="43">
        <v>1534.3635437624825</v>
      </c>
      <c r="BN23" s="43">
        <v>722.6212697087235</v>
      </c>
      <c r="BO23" s="43">
        <v>811.74227405375905</v>
      </c>
      <c r="BP23" s="44">
        <v>58.868105354901836</v>
      </c>
      <c r="BQ23" s="44">
        <v>14.104533391638691</v>
      </c>
      <c r="BR23" s="44">
        <v>62.945296525445428</v>
      </c>
      <c r="BS23" s="44">
        <v>22.950170082915882</v>
      </c>
      <c r="BT23" s="44">
        <v>162.71484809643525</v>
      </c>
    </row>
    <row r="24" spans="1:72" x14ac:dyDescent="0.25">
      <c r="A24" t="s">
        <v>82</v>
      </c>
      <c r="B24" t="s">
        <v>83</v>
      </c>
      <c r="C24" s="12" t="s">
        <v>47</v>
      </c>
      <c r="D24" t="s">
        <v>48</v>
      </c>
      <c r="E24" s="43">
        <v>3070.3807208227813</v>
      </c>
      <c r="F24" s="43">
        <v>1590.839482806967</v>
      </c>
      <c r="G24" s="43">
        <v>1479.5412380158139</v>
      </c>
      <c r="H24" s="43">
        <v>603.46181921353423</v>
      </c>
      <c r="I24" s="43">
        <v>317.96002750767701</v>
      </c>
      <c r="J24" s="43">
        <v>285.50179170585722</v>
      </c>
      <c r="K24" s="43">
        <v>2122.0479796924774</v>
      </c>
      <c r="L24" s="43">
        <v>1116.6221910279148</v>
      </c>
      <c r="M24" s="43">
        <v>1005.4257886645621</v>
      </c>
      <c r="N24" s="43">
        <v>344.87092191676959</v>
      </c>
      <c r="O24" s="43">
        <v>156.25726427137505</v>
      </c>
      <c r="P24" s="43">
        <v>188.61365764539454</v>
      </c>
      <c r="Q24" s="44">
        <v>44.689505148122713</v>
      </c>
      <c r="R24" s="44">
        <v>19.654299387726169</v>
      </c>
      <c r="S24" s="44">
        <v>69.113513034429957</v>
      </c>
      <c r="T24" s="44">
        <v>11.232187577843872</v>
      </c>
      <c r="U24" s="44">
        <v>57.148755884212356</v>
      </c>
      <c r="V24" s="57">
        <v>2984.9214902355361</v>
      </c>
      <c r="W24" s="43">
        <v>1552.5440289626565</v>
      </c>
      <c r="X24" s="43">
        <v>1432.3774612728796</v>
      </c>
      <c r="Y24" s="43">
        <v>542.91891949675266</v>
      </c>
      <c r="Z24" s="43">
        <v>292.23636283811436</v>
      </c>
      <c r="AA24" s="43">
        <v>250.6825566586383</v>
      </c>
      <c r="AB24" s="43">
        <v>2035.9379726102256</v>
      </c>
      <c r="AC24" s="43">
        <v>1065.8027771605166</v>
      </c>
      <c r="AD24" s="43">
        <v>970.13519544970882</v>
      </c>
      <c r="AE24" s="43">
        <v>406.06459812855798</v>
      </c>
      <c r="AF24" s="43">
        <v>194.50488896402558</v>
      </c>
      <c r="AG24" s="43">
        <v>211.55970916453245</v>
      </c>
      <c r="AH24" s="44">
        <v>46.61161245539531</v>
      </c>
      <c r="AI24" s="44">
        <v>18.188716898343333</v>
      </c>
      <c r="AJ24" s="44">
        <v>68.207421175743292</v>
      </c>
      <c r="AK24" s="44">
        <v>13.603861925913366</v>
      </c>
      <c r="AL24" s="44">
        <v>74.792861981113319</v>
      </c>
      <c r="AM24" s="57">
        <v>2853.3756438225992</v>
      </c>
      <c r="AN24" s="43">
        <v>1461.5349735125558</v>
      </c>
      <c r="AO24" s="43">
        <v>1391.8406703100434</v>
      </c>
      <c r="AP24" s="43">
        <v>404.80329759821399</v>
      </c>
      <c r="AQ24" s="43">
        <v>218.92423678407309</v>
      </c>
      <c r="AR24" s="43">
        <v>185.8790608141409</v>
      </c>
      <c r="AS24" s="43">
        <v>1872.4150003052478</v>
      </c>
      <c r="AT24" s="43">
        <v>986.53860675202213</v>
      </c>
      <c r="AU24" s="43">
        <v>885.87639355322563</v>
      </c>
      <c r="AV24" s="43">
        <v>576.15734591913736</v>
      </c>
      <c r="AW24" s="43">
        <v>256.07212997646047</v>
      </c>
      <c r="AX24" s="43">
        <v>320.08521594267683</v>
      </c>
      <c r="AY24" s="44">
        <v>52.39012950427292</v>
      </c>
      <c r="AZ24" s="44">
        <v>14.186821089420555</v>
      </c>
      <c r="BA24" s="44">
        <v>65.621047980798565</v>
      </c>
      <c r="BB24" s="44">
        <v>20.19213092978088</v>
      </c>
      <c r="BC24" s="44">
        <v>142.33020070182337</v>
      </c>
      <c r="BD24" s="57">
        <v>2863.5259653216594</v>
      </c>
      <c r="BE24" s="43">
        <v>1265.0582081291825</v>
      </c>
      <c r="BF24" s="43">
        <v>1598.4677571924769</v>
      </c>
      <c r="BG24" s="43">
        <v>342.21795886375543</v>
      </c>
      <c r="BH24" s="43">
        <v>162.25271949649786</v>
      </c>
      <c r="BI24" s="43">
        <v>179.96523936725754</v>
      </c>
      <c r="BJ24" s="43">
        <v>1771.1497116097421</v>
      </c>
      <c r="BK24" s="43">
        <v>818.77102386503134</v>
      </c>
      <c r="BL24" s="43">
        <v>952.37868774471121</v>
      </c>
      <c r="BM24" s="43">
        <v>750.15829484816174</v>
      </c>
      <c r="BN24" s="43">
        <v>284.03446476765345</v>
      </c>
      <c r="BO24" s="43">
        <v>466.1238300805083</v>
      </c>
      <c r="BP24" s="44">
        <v>61.676110525918823</v>
      </c>
      <c r="BQ24" s="44">
        <v>11.950929134505477</v>
      </c>
      <c r="BR24" s="44">
        <v>61.852056976573955</v>
      </c>
      <c r="BS24" s="44">
        <v>26.197013888920562</v>
      </c>
      <c r="BT24" s="44">
        <v>219.20482996826487</v>
      </c>
    </row>
    <row r="25" spans="1:72" x14ac:dyDescent="0.25">
      <c r="A25" t="s">
        <v>84</v>
      </c>
      <c r="B25" t="s">
        <v>85</v>
      </c>
      <c r="C25" s="12" t="s">
        <v>47</v>
      </c>
      <c r="D25" t="s">
        <v>48</v>
      </c>
      <c r="E25" s="43">
        <v>9469.8368855936769</v>
      </c>
      <c r="F25" s="43">
        <v>4693.6680064279381</v>
      </c>
      <c r="G25" s="43">
        <v>4776.168879165738</v>
      </c>
      <c r="H25" s="43">
        <v>1966.7769763898609</v>
      </c>
      <c r="I25" s="43">
        <v>989.83310866745956</v>
      </c>
      <c r="J25" s="43">
        <v>976.94386772240114</v>
      </c>
      <c r="K25" s="43">
        <v>6737.5702295018236</v>
      </c>
      <c r="L25" s="43">
        <v>3369.5900428216096</v>
      </c>
      <c r="M25" s="43">
        <v>3367.9801866802131</v>
      </c>
      <c r="N25" s="43">
        <v>765.48967970199237</v>
      </c>
      <c r="O25" s="43">
        <v>334.2448549388688</v>
      </c>
      <c r="P25" s="43">
        <v>431.24482476312357</v>
      </c>
      <c r="Q25" s="44">
        <v>40.552700202338038</v>
      </c>
      <c r="R25" s="44">
        <v>20.768858008334757</v>
      </c>
      <c r="S25" s="44">
        <v>71.147690407968796</v>
      </c>
      <c r="T25" s="44">
        <v>8.083451583696446</v>
      </c>
      <c r="U25" s="44">
        <v>38.92102098465152</v>
      </c>
      <c r="V25" s="57">
        <v>10032.954132961264</v>
      </c>
      <c r="W25" s="43">
        <v>4980.8220312767799</v>
      </c>
      <c r="X25" s="43">
        <v>5052.132101684484</v>
      </c>
      <c r="Y25" s="43">
        <v>1929.5593759937183</v>
      </c>
      <c r="Z25" s="43">
        <v>965.36924632816249</v>
      </c>
      <c r="AA25" s="43">
        <v>964.19012966555556</v>
      </c>
      <c r="AB25" s="43">
        <v>6867.1588045397984</v>
      </c>
      <c r="AC25" s="43">
        <v>3470.3899313463276</v>
      </c>
      <c r="AD25" s="43">
        <v>3396.7688731934722</v>
      </c>
      <c r="AE25" s="43">
        <v>1236.2359524277467</v>
      </c>
      <c r="AF25" s="43">
        <v>545.06285360229003</v>
      </c>
      <c r="AG25" s="43">
        <v>691.17309882545646</v>
      </c>
      <c r="AH25" s="44">
        <v>46.100511412792649</v>
      </c>
      <c r="AI25" s="44">
        <v>19.232215660734827</v>
      </c>
      <c r="AJ25" s="44">
        <v>68.446030087779647</v>
      </c>
      <c r="AK25" s="44">
        <v>12.321754251485521</v>
      </c>
      <c r="AL25" s="44">
        <v>64.06830325141398</v>
      </c>
      <c r="AM25" s="57">
        <v>10430.821207899389</v>
      </c>
      <c r="AN25" s="43">
        <v>5164.2145220836182</v>
      </c>
      <c r="AO25" s="43">
        <v>5266.606685815771</v>
      </c>
      <c r="AP25" s="43">
        <v>1770.4622358950628</v>
      </c>
      <c r="AQ25" s="43">
        <v>886.94268388534579</v>
      </c>
      <c r="AR25" s="43">
        <v>883.51955200971702</v>
      </c>
      <c r="AS25" s="43">
        <v>6929.3840829381097</v>
      </c>
      <c r="AT25" s="43">
        <v>3499.5448646155451</v>
      </c>
      <c r="AU25" s="43">
        <v>3429.8392183225633</v>
      </c>
      <c r="AV25" s="43">
        <v>1730.9748890662179</v>
      </c>
      <c r="AW25" s="43">
        <v>777.72697358272728</v>
      </c>
      <c r="AX25" s="43">
        <v>953.24791548349071</v>
      </c>
      <c r="AY25" s="44">
        <v>50.530279214608719</v>
      </c>
      <c r="AZ25" s="44">
        <v>16.973373434435533</v>
      </c>
      <c r="BA25" s="44">
        <v>66.43181725414297</v>
      </c>
      <c r="BB25" s="44">
        <v>16.594809311421514</v>
      </c>
      <c r="BC25" s="44">
        <v>97.76965890442267</v>
      </c>
      <c r="BD25" s="57">
        <v>10471.465562137404</v>
      </c>
      <c r="BE25" s="43">
        <v>5212.5365184037892</v>
      </c>
      <c r="BF25" s="43">
        <v>5258.9290437336149</v>
      </c>
      <c r="BG25" s="43">
        <v>1612.8261688214175</v>
      </c>
      <c r="BH25" s="43">
        <v>815.69050612188084</v>
      </c>
      <c r="BI25" s="43">
        <v>797.13566269953662</v>
      </c>
      <c r="BJ25" s="43">
        <v>6703.3946866831448</v>
      </c>
      <c r="BK25" s="43">
        <v>3387.814554030273</v>
      </c>
      <c r="BL25" s="43">
        <v>3315.5801326528717</v>
      </c>
      <c r="BM25" s="43">
        <v>2155.2447066328427</v>
      </c>
      <c r="BN25" s="43">
        <v>1009.031458251636</v>
      </c>
      <c r="BO25" s="43">
        <v>1146.2132483812068</v>
      </c>
      <c r="BP25" s="44">
        <v>56.211383210656663</v>
      </c>
      <c r="BQ25" s="44">
        <v>15.402105457454345</v>
      </c>
      <c r="BR25" s="44">
        <v>64.015821347120664</v>
      </c>
      <c r="BS25" s="44">
        <v>20.582073195425004</v>
      </c>
      <c r="BT25" s="44">
        <v>133.63155610302385</v>
      </c>
    </row>
    <row r="26" spans="1:72" x14ac:dyDescent="0.25">
      <c r="A26" t="s">
        <v>86</v>
      </c>
      <c r="B26" t="s">
        <v>87</v>
      </c>
      <c r="C26" s="12" t="s">
        <v>47</v>
      </c>
      <c r="D26" t="s">
        <v>48</v>
      </c>
      <c r="E26" s="43">
        <v>14503.657999554762</v>
      </c>
      <c r="F26" s="43">
        <v>7220.109193028863</v>
      </c>
      <c r="G26" s="43">
        <v>7283.5488065258996</v>
      </c>
      <c r="H26" s="43">
        <v>3072.6989474616498</v>
      </c>
      <c r="I26" s="43">
        <v>1567.4733092514384</v>
      </c>
      <c r="J26" s="43">
        <v>1505.2256382102114</v>
      </c>
      <c r="K26" s="43">
        <v>9992.1241106759953</v>
      </c>
      <c r="L26" s="43">
        <v>5006.8013708912285</v>
      </c>
      <c r="M26" s="43">
        <v>4985.3227397847668</v>
      </c>
      <c r="N26" s="43">
        <v>1438.8349414171164</v>
      </c>
      <c r="O26" s="43">
        <v>645.83451288619551</v>
      </c>
      <c r="P26" s="43">
        <v>793.00042853092123</v>
      </c>
      <c r="Q26" s="44">
        <v>45.150899237314903</v>
      </c>
      <c r="R26" s="44">
        <v>21.185682588185522</v>
      </c>
      <c r="S26" s="44">
        <v>68.893820517435927</v>
      </c>
      <c r="T26" s="44">
        <v>9.9204968943785516</v>
      </c>
      <c r="U26" s="44">
        <v>46.826420876855998</v>
      </c>
      <c r="V26" s="57">
        <v>15415.938094317182</v>
      </c>
      <c r="W26" s="43">
        <v>7713.3848718226982</v>
      </c>
      <c r="X26" s="43">
        <v>7702.5532224944836</v>
      </c>
      <c r="Y26" s="43">
        <v>2920.021504901144</v>
      </c>
      <c r="Z26" s="43">
        <v>1517.3882093152197</v>
      </c>
      <c r="AA26" s="43">
        <v>1402.6332955859243</v>
      </c>
      <c r="AB26" s="43">
        <v>10569.843003412374</v>
      </c>
      <c r="AC26" s="43">
        <v>5308.0997371301064</v>
      </c>
      <c r="AD26" s="43">
        <v>5261.7432662822666</v>
      </c>
      <c r="AE26" s="43">
        <v>1926.0735860036646</v>
      </c>
      <c r="AF26" s="43">
        <v>887.89692537737199</v>
      </c>
      <c r="AG26" s="43">
        <v>1038.1766606262925</v>
      </c>
      <c r="AH26" s="44">
        <v>45.848316662227553</v>
      </c>
      <c r="AI26" s="44">
        <v>18.941575186900621</v>
      </c>
      <c r="AJ26" s="44">
        <v>68.564384072797765</v>
      </c>
      <c r="AK26" s="44">
        <v>12.49404074030161</v>
      </c>
      <c r="AL26" s="44">
        <v>65.960938396200987</v>
      </c>
      <c r="AM26" s="57">
        <v>15847.989203209803</v>
      </c>
      <c r="AN26" s="43">
        <v>7839.1920769801527</v>
      </c>
      <c r="AO26" s="43">
        <v>8008.7971262296505</v>
      </c>
      <c r="AP26" s="43">
        <v>2680.8946637185322</v>
      </c>
      <c r="AQ26" s="43">
        <v>1342.9453209022108</v>
      </c>
      <c r="AR26" s="43">
        <v>1337.9493428163214</v>
      </c>
      <c r="AS26" s="43">
        <v>10561.815252333241</v>
      </c>
      <c r="AT26" s="43">
        <v>5311.2190490300763</v>
      </c>
      <c r="AU26" s="43">
        <v>5250.5962033031656</v>
      </c>
      <c r="AV26" s="43">
        <v>2605.27928715803</v>
      </c>
      <c r="AW26" s="43">
        <v>1185.027707047866</v>
      </c>
      <c r="AX26" s="43">
        <v>1420.2515801101638</v>
      </c>
      <c r="AY26" s="44">
        <v>50.04986192793686</v>
      </c>
      <c r="AZ26" s="44">
        <v>16.916307989252996</v>
      </c>
      <c r="BA26" s="44">
        <v>66.644513173911562</v>
      </c>
      <c r="BB26" s="44">
        <v>16.439178836835431</v>
      </c>
      <c r="BC26" s="44">
        <v>97.179472301398818</v>
      </c>
      <c r="BD26" s="57">
        <v>15913.636758682333</v>
      </c>
      <c r="BE26" s="43">
        <v>8086.0290019705535</v>
      </c>
      <c r="BF26" s="43">
        <v>7827.6077567117791</v>
      </c>
      <c r="BG26" s="43">
        <v>2401.377334974969</v>
      </c>
      <c r="BH26" s="43">
        <v>1246.915910644324</v>
      </c>
      <c r="BI26" s="43">
        <v>1154.4614243306451</v>
      </c>
      <c r="BJ26" s="43">
        <v>10310.605305327084</v>
      </c>
      <c r="BK26" s="43">
        <v>5291.5108532584609</v>
      </c>
      <c r="BL26" s="43">
        <v>5019.0944520686216</v>
      </c>
      <c r="BM26" s="43">
        <v>3201.654118380281</v>
      </c>
      <c r="BN26" s="43">
        <v>1547.6022380677684</v>
      </c>
      <c r="BO26" s="43">
        <v>1654.0518803125124</v>
      </c>
      <c r="BP26" s="44">
        <v>54.342410435014756</v>
      </c>
      <c r="BQ26" s="44">
        <v>15.090059999420308</v>
      </c>
      <c r="BR26" s="44">
        <v>64.791005737275697</v>
      </c>
      <c r="BS26" s="44">
        <v>20.118934263304006</v>
      </c>
      <c r="BT26" s="44">
        <v>133.32574068013571</v>
      </c>
    </row>
    <row r="27" spans="1:72" x14ac:dyDescent="0.25">
      <c r="A27" t="s">
        <v>88</v>
      </c>
      <c r="B27" t="s">
        <v>89</v>
      </c>
      <c r="C27" s="12" t="s">
        <v>47</v>
      </c>
      <c r="D27" t="s">
        <v>48</v>
      </c>
      <c r="E27" s="43">
        <v>5128.5347827734195</v>
      </c>
      <c r="F27" s="43">
        <v>2592.3512716076593</v>
      </c>
      <c r="G27" s="43">
        <v>2536.1835111657606</v>
      </c>
      <c r="H27" s="43">
        <v>1154.5049964537548</v>
      </c>
      <c r="I27" s="43">
        <v>594.83974351234383</v>
      </c>
      <c r="J27" s="43">
        <v>559.66525294141093</v>
      </c>
      <c r="K27" s="43">
        <v>3502.6367035179715</v>
      </c>
      <c r="L27" s="43">
        <v>1760.7149890601816</v>
      </c>
      <c r="M27" s="43">
        <v>1741.9217144577901</v>
      </c>
      <c r="N27" s="43">
        <v>471.39308280169337</v>
      </c>
      <c r="O27" s="43">
        <v>236.79653903513395</v>
      </c>
      <c r="P27" s="43">
        <v>234.59654376655942</v>
      </c>
      <c r="Q27" s="44">
        <v>46.419261170375783</v>
      </c>
      <c r="R27" s="44">
        <v>22.511400338585968</v>
      </c>
      <c r="S27" s="44">
        <v>68.297025405447457</v>
      </c>
      <c r="T27" s="44">
        <v>9.1915742559665841</v>
      </c>
      <c r="U27" s="44">
        <v>40.830752941706791</v>
      </c>
      <c r="V27" s="57">
        <v>5100.4233385145662</v>
      </c>
      <c r="W27" s="43">
        <v>2607.8679051007057</v>
      </c>
      <c r="X27" s="43">
        <v>2492.5554334138606</v>
      </c>
      <c r="Y27" s="43">
        <v>976.9495793222809</v>
      </c>
      <c r="Z27" s="43">
        <v>514.69583617293756</v>
      </c>
      <c r="AA27" s="43">
        <v>462.25374314934334</v>
      </c>
      <c r="AB27" s="43">
        <v>3470.4532917816273</v>
      </c>
      <c r="AC27" s="43">
        <v>1754.1264984660661</v>
      </c>
      <c r="AD27" s="43">
        <v>1716.3267933155607</v>
      </c>
      <c r="AE27" s="43">
        <v>653.02046741065851</v>
      </c>
      <c r="AF27" s="43">
        <v>339.04557046170214</v>
      </c>
      <c r="AG27" s="43">
        <v>313.97489694895637</v>
      </c>
      <c r="AH27" s="44">
        <v>46.967064809454946</v>
      </c>
      <c r="AI27" s="44">
        <v>19.154284154122884</v>
      </c>
      <c r="AJ27" s="44">
        <v>68.042455722750901</v>
      </c>
      <c r="AK27" s="44">
        <v>12.80326012312622</v>
      </c>
      <c r="AL27" s="44">
        <v>66.842801433382562</v>
      </c>
      <c r="AM27" s="57">
        <v>5119.9995566481457</v>
      </c>
      <c r="AN27" s="43">
        <v>2615.7974610157507</v>
      </c>
      <c r="AO27" s="43">
        <v>2504.202095632395</v>
      </c>
      <c r="AP27" s="43">
        <v>845.5647494349198</v>
      </c>
      <c r="AQ27" s="43">
        <v>441.18627608831162</v>
      </c>
      <c r="AR27" s="43">
        <v>404.37847334660819</v>
      </c>
      <c r="AS27" s="43">
        <v>3419.9957595738401</v>
      </c>
      <c r="AT27" s="43">
        <v>1734.0477331362131</v>
      </c>
      <c r="AU27" s="43">
        <v>1685.948026437627</v>
      </c>
      <c r="AV27" s="43">
        <v>854.43904763938599</v>
      </c>
      <c r="AW27" s="43">
        <v>440.56345179122627</v>
      </c>
      <c r="AX27" s="43">
        <v>413.87559584815983</v>
      </c>
      <c r="AY27" s="44">
        <v>49.707774996953226</v>
      </c>
      <c r="AZ27" s="44">
        <v>16.514937942464911</v>
      </c>
      <c r="BA27" s="44">
        <v>66.796797963255514</v>
      </c>
      <c r="BB27" s="44">
        <v>16.688264094279575</v>
      </c>
      <c r="BC27" s="44">
        <v>101.04951137218016</v>
      </c>
      <c r="BD27" s="57">
        <v>4868.7372708048179</v>
      </c>
      <c r="BE27" s="43">
        <v>2358.5426842774928</v>
      </c>
      <c r="BF27" s="43">
        <v>2510.1945865273251</v>
      </c>
      <c r="BG27" s="43">
        <v>703.90839701347102</v>
      </c>
      <c r="BH27" s="43">
        <v>363.45140605417566</v>
      </c>
      <c r="BI27" s="43">
        <v>340.45699095929541</v>
      </c>
      <c r="BJ27" s="43">
        <v>3096.2268816493888</v>
      </c>
      <c r="BK27" s="43">
        <v>1507.4698567421674</v>
      </c>
      <c r="BL27" s="43">
        <v>1588.757024907221</v>
      </c>
      <c r="BM27" s="43">
        <v>1068.6019921419584</v>
      </c>
      <c r="BN27" s="43">
        <v>487.62142148114981</v>
      </c>
      <c r="BO27" s="43">
        <v>580.98057066080855</v>
      </c>
      <c r="BP27" s="44">
        <v>57.247432339686831</v>
      </c>
      <c r="BQ27" s="44">
        <v>14.457719894528479</v>
      </c>
      <c r="BR27" s="44">
        <v>63.59404316630075</v>
      </c>
      <c r="BS27" s="44">
        <v>21.94823693917078</v>
      </c>
      <c r="BT27" s="44">
        <v>151.80980887226266</v>
      </c>
    </row>
    <row r="28" spans="1:72" x14ac:dyDescent="0.25">
      <c r="A28" t="s">
        <v>90</v>
      </c>
      <c r="B28" t="s">
        <v>91</v>
      </c>
      <c r="C28" s="12" t="s">
        <v>47</v>
      </c>
      <c r="D28" t="s">
        <v>48</v>
      </c>
      <c r="E28" s="43">
        <v>5905.5721422948518</v>
      </c>
      <c r="F28" s="43">
        <v>3038.0974186689086</v>
      </c>
      <c r="G28" s="43">
        <v>2867.4747236259427</v>
      </c>
      <c r="H28" s="43">
        <v>1452.579532346922</v>
      </c>
      <c r="I28" s="43">
        <v>767.26536416560293</v>
      </c>
      <c r="J28" s="43">
        <v>685.31416818131902</v>
      </c>
      <c r="K28" s="43">
        <v>3902.8473028524559</v>
      </c>
      <c r="L28" s="43">
        <v>2039.1345372190053</v>
      </c>
      <c r="M28" s="43">
        <v>1863.7127656334501</v>
      </c>
      <c r="N28" s="43">
        <v>550.1453070954741</v>
      </c>
      <c r="O28" s="43">
        <v>231.69751728430043</v>
      </c>
      <c r="P28" s="43">
        <v>318.44778981117366</v>
      </c>
      <c r="Q28" s="44">
        <v>51.314455422805651</v>
      </c>
      <c r="R28" s="44">
        <v>24.596762131542814</v>
      </c>
      <c r="S28" s="44">
        <v>66.087539171705799</v>
      </c>
      <c r="T28" s="44">
        <v>9.3156986967513795</v>
      </c>
      <c r="U28" s="44">
        <v>37.873678848180411</v>
      </c>
      <c r="V28" s="57">
        <v>5692.4968483830035</v>
      </c>
      <c r="W28" s="43">
        <v>2965.2043958092877</v>
      </c>
      <c r="X28" s="43">
        <v>2727.2924525737158</v>
      </c>
      <c r="Y28" s="43">
        <v>1070.604641412127</v>
      </c>
      <c r="Z28" s="43">
        <v>581.78644799635799</v>
      </c>
      <c r="AA28" s="43">
        <v>488.81819341576903</v>
      </c>
      <c r="AB28" s="43">
        <v>3886.2022821205101</v>
      </c>
      <c r="AC28" s="43">
        <v>2065.8719220052535</v>
      </c>
      <c r="AD28" s="43">
        <v>1820.3303601152561</v>
      </c>
      <c r="AE28" s="43">
        <v>735.68992485036665</v>
      </c>
      <c r="AF28" s="43">
        <v>317.5460258076763</v>
      </c>
      <c r="AG28" s="43">
        <v>418.14389904269035</v>
      </c>
      <c r="AH28" s="44">
        <v>46.479684667286215</v>
      </c>
      <c r="AI28" s="44">
        <v>18.807294407483781</v>
      </c>
      <c r="AJ28" s="44">
        <v>68.268852590132127</v>
      </c>
      <c r="AK28" s="44">
        <v>12.923853002384092</v>
      </c>
      <c r="AL28" s="44">
        <v>68.717236633683186</v>
      </c>
      <c r="AM28" s="57">
        <v>5687.4039482269654</v>
      </c>
      <c r="AN28" s="43">
        <v>2908.9718264764165</v>
      </c>
      <c r="AO28" s="43">
        <v>2778.432121750549</v>
      </c>
      <c r="AP28" s="43">
        <v>893.60816335272307</v>
      </c>
      <c r="AQ28" s="43">
        <v>475.17454311959909</v>
      </c>
      <c r="AR28" s="43">
        <v>418.43362023312392</v>
      </c>
      <c r="AS28" s="43">
        <v>3831.3992835885842</v>
      </c>
      <c r="AT28" s="43">
        <v>2007.1527614396723</v>
      </c>
      <c r="AU28" s="43">
        <v>1824.2465221489117</v>
      </c>
      <c r="AV28" s="43">
        <v>962.39650128565847</v>
      </c>
      <c r="AW28" s="43">
        <v>426.64452191714497</v>
      </c>
      <c r="AX28" s="43">
        <v>535.7519793685135</v>
      </c>
      <c r="AY28" s="44">
        <v>48.441953637888695</v>
      </c>
      <c r="AZ28" s="44">
        <v>15.712057231864165</v>
      </c>
      <c r="BA28" s="44">
        <v>67.366399827868989</v>
      </c>
      <c r="BB28" s="44">
        <v>16.921542940266857</v>
      </c>
      <c r="BC28" s="44">
        <v>107.6978188823666</v>
      </c>
      <c r="BD28" s="57">
        <v>4901.2808174723605</v>
      </c>
      <c r="BE28" s="43">
        <v>2518.9304309435256</v>
      </c>
      <c r="BF28" s="43">
        <v>2382.3503865288349</v>
      </c>
      <c r="BG28" s="43">
        <v>654.4361035993968</v>
      </c>
      <c r="BH28" s="43">
        <v>339.48619620017337</v>
      </c>
      <c r="BI28" s="43">
        <v>314.94990739922343</v>
      </c>
      <c r="BJ28" s="43">
        <v>3142.4485707565759</v>
      </c>
      <c r="BK28" s="43">
        <v>1617.2826550727859</v>
      </c>
      <c r="BL28" s="43">
        <v>1525.1659156837904</v>
      </c>
      <c r="BM28" s="43">
        <v>1104.3961431163875</v>
      </c>
      <c r="BN28" s="43">
        <v>562.16157967056631</v>
      </c>
      <c r="BO28" s="43">
        <v>542.2345634458211</v>
      </c>
      <c r="BP28" s="44">
        <v>55.970120341295761</v>
      </c>
      <c r="BQ28" s="44">
        <v>13.352348660913824</v>
      </c>
      <c r="BR28" s="44">
        <v>64.114844420956246</v>
      </c>
      <c r="BS28" s="44">
        <v>22.532806918129936</v>
      </c>
      <c r="BT28" s="44">
        <v>168.7553814715007</v>
      </c>
    </row>
    <row r="29" spans="1:72" x14ac:dyDescent="0.25">
      <c r="A29" t="s">
        <v>92</v>
      </c>
      <c r="B29" t="s">
        <v>93</v>
      </c>
      <c r="C29" s="12" t="s">
        <v>47</v>
      </c>
      <c r="D29" t="s">
        <v>48</v>
      </c>
      <c r="E29" s="43">
        <v>5494.1096662833716</v>
      </c>
      <c r="F29" s="43">
        <v>2773.3747747154607</v>
      </c>
      <c r="G29" s="43">
        <v>2720.7348915679113</v>
      </c>
      <c r="H29" s="43">
        <v>1146.1285041068004</v>
      </c>
      <c r="I29" s="43">
        <v>578.70277804035493</v>
      </c>
      <c r="J29" s="43">
        <v>567.42572606644546</v>
      </c>
      <c r="K29" s="43">
        <v>3799.3031864521363</v>
      </c>
      <c r="L29" s="43">
        <v>1956.928555281436</v>
      </c>
      <c r="M29" s="43">
        <v>1842.3746311707005</v>
      </c>
      <c r="N29" s="43">
        <v>548.67797572443499</v>
      </c>
      <c r="O29" s="43">
        <v>237.74344139366957</v>
      </c>
      <c r="P29" s="43">
        <v>310.93453433076536</v>
      </c>
      <c r="Q29" s="44">
        <v>44.608350443700147</v>
      </c>
      <c r="R29" s="44">
        <v>20.861041619544661</v>
      </c>
      <c r="S29" s="44">
        <v>69.152299776030318</v>
      </c>
      <c r="T29" s="44">
        <v>9.9866586044250187</v>
      </c>
      <c r="U29" s="44">
        <v>47.87229126214168</v>
      </c>
      <c r="V29" s="57">
        <v>5222.2413841367161</v>
      </c>
      <c r="W29" s="43">
        <v>2690.5352445755912</v>
      </c>
      <c r="X29" s="43">
        <v>2531.7061395611249</v>
      </c>
      <c r="Y29" s="43">
        <v>978.3130089022319</v>
      </c>
      <c r="Z29" s="43">
        <v>506.26613371239984</v>
      </c>
      <c r="AA29" s="43">
        <v>472.04687518983195</v>
      </c>
      <c r="AB29" s="43">
        <v>3566.6531874109719</v>
      </c>
      <c r="AC29" s="43">
        <v>1882.46858353383</v>
      </c>
      <c r="AD29" s="43">
        <v>1684.1846038771414</v>
      </c>
      <c r="AE29" s="43">
        <v>677.27518782351262</v>
      </c>
      <c r="AF29" s="43">
        <v>301.80052732936116</v>
      </c>
      <c r="AG29" s="43">
        <v>375.47466049415141</v>
      </c>
      <c r="AH29" s="44">
        <v>46.418536082212512</v>
      </c>
      <c r="AI29" s="44">
        <v>18.733584622763583</v>
      </c>
      <c r="AJ29" s="44">
        <v>68.297363623312719</v>
      </c>
      <c r="AK29" s="44">
        <v>12.969051753923711</v>
      </c>
      <c r="AL29" s="44">
        <v>69.228884994945048</v>
      </c>
      <c r="AM29" s="57">
        <v>5197.5510424766044</v>
      </c>
      <c r="AN29" s="43">
        <v>2624.2860471869944</v>
      </c>
      <c r="AO29" s="43">
        <v>2573.2649952896099</v>
      </c>
      <c r="AP29" s="43">
        <v>804.01067551143876</v>
      </c>
      <c r="AQ29" s="43">
        <v>427.17094885426354</v>
      </c>
      <c r="AR29" s="43">
        <v>376.83972665717522</v>
      </c>
      <c r="AS29" s="43">
        <v>3424.5360774867031</v>
      </c>
      <c r="AT29" s="43">
        <v>1772.4584840281177</v>
      </c>
      <c r="AU29" s="43">
        <v>1652.0775934585849</v>
      </c>
      <c r="AV29" s="43">
        <v>969.00428947846262</v>
      </c>
      <c r="AW29" s="43">
        <v>424.6566143046129</v>
      </c>
      <c r="AX29" s="43">
        <v>544.34767517384978</v>
      </c>
      <c r="AY29" s="44">
        <v>51.773873157474007</v>
      </c>
      <c r="AZ29" s="44">
        <v>15.469028951148733</v>
      </c>
      <c r="BA29" s="44">
        <v>65.887492965435712</v>
      </c>
      <c r="BB29" s="44">
        <v>18.643478083415559</v>
      </c>
      <c r="BC29" s="44">
        <v>120.52132129490319</v>
      </c>
      <c r="BD29" s="57">
        <v>4269.4564740446167</v>
      </c>
      <c r="BE29" s="43">
        <v>2092.9402768201608</v>
      </c>
      <c r="BF29" s="43">
        <v>2176.5161972244559</v>
      </c>
      <c r="BG29" s="43">
        <v>574.84113093032329</v>
      </c>
      <c r="BH29" s="43">
        <v>295.27862283993238</v>
      </c>
      <c r="BI29" s="43">
        <v>279.56250809039085</v>
      </c>
      <c r="BJ29" s="43">
        <v>2683.7951516914627</v>
      </c>
      <c r="BK29" s="43">
        <v>1331.0467813972389</v>
      </c>
      <c r="BL29" s="43">
        <v>1352.7483702942241</v>
      </c>
      <c r="BM29" s="43">
        <v>1010.8201914228306</v>
      </c>
      <c r="BN29" s="43">
        <v>466.61487258298962</v>
      </c>
      <c r="BO29" s="43">
        <v>544.20531883984108</v>
      </c>
      <c r="BP29" s="44">
        <v>59.082800017497249</v>
      </c>
      <c r="BQ29" s="44">
        <v>13.464035397127603</v>
      </c>
      <c r="BR29" s="44">
        <v>62.860346931912915</v>
      </c>
      <c r="BS29" s="44">
        <v>23.675617670959475</v>
      </c>
      <c r="BT29" s="44">
        <v>175.8434003821053</v>
      </c>
    </row>
    <row r="30" spans="1:72" x14ac:dyDescent="0.25">
      <c r="A30" t="s">
        <v>94</v>
      </c>
      <c r="B30" t="s">
        <v>95</v>
      </c>
      <c r="C30" s="12" t="s">
        <v>47</v>
      </c>
      <c r="D30" t="s">
        <v>48</v>
      </c>
      <c r="E30" s="43">
        <v>12481.24069687639</v>
      </c>
      <c r="F30" s="43">
        <v>6472.5862022286956</v>
      </c>
      <c r="G30" s="43">
        <v>6008.6544946476934</v>
      </c>
      <c r="H30" s="43">
        <v>3033.0990996635687</v>
      </c>
      <c r="I30" s="43">
        <v>1548.7474938553432</v>
      </c>
      <c r="J30" s="43">
        <v>1484.3516058082255</v>
      </c>
      <c r="K30" s="43">
        <v>8468.5126519100486</v>
      </c>
      <c r="L30" s="43">
        <v>4460.679137781076</v>
      </c>
      <c r="M30" s="43">
        <v>4007.8335141289695</v>
      </c>
      <c r="N30" s="43">
        <v>979.6289453027739</v>
      </c>
      <c r="O30" s="43">
        <v>463.159570592276</v>
      </c>
      <c r="P30" s="43">
        <v>516.46937471049796</v>
      </c>
      <c r="Q30" s="44">
        <v>47.384094585502964</v>
      </c>
      <c r="R30" s="44">
        <v>24.301262777687203</v>
      </c>
      <c r="S30" s="44">
        <v>67.849926602484445</v>
      </c>
      <c r="T30" s="44">
        <v>7.8488106198283658</v>
      </c>
      <c r="U30" s="44">
        <v>32.297953779730918</v>
      </c>
      <c r="V30" s="57">
        <v>13086.490856680619</v>
      </c>
      <c r="W30" s="43">
        <v>6815.9454643490017</v>
      </c>
      <c r="X30" s="43">
        <v>6270.5453923316172</v>
      </c>
      <c r="Y30" s="43">
        <v>2460.713370526481</v>
      </c>
      <c r="Z30" s="43">
        <v>1252.5123318210105</v>
      </c>
      <c r="AA30" s="43">
        <v>1208.2010387054702</v>
      </c>
      <c r="AB30" s="43">
        <v>8987.3468953589345</v>
      </c>
      <c r="AC30" s="43">
        <v>4780.099588798389</v>
      </c>
      <c r="AD30" s="43">
        <v>4207.2473065605445</v>
      </c>
      <c r="AE30" s="43">
        <v>1638.4305907952044</v>
      </c>
      <c r="AF30" s="43">
        <v>783.3335437296015</v>
      </c>
      <c r="AG30" s="43">
        <v>855.09704706560308</v>
      </c>
      <c r="AH30" s="44">
        <v>45.61016737251439</v>
      </c>
      <c r="AI30" s="44">
        <v>18.803462268651593</v>
      </c>
      <c r="AJ30" s="44">
        <v>68.67652294099085</v>
      </c>
      <c r="AK30" s="44">
        <v>12.520014790357569</v>
      </c>
      <c r="AL30" s="44">
        <v>66.583561109543382</v>
      </c>
      <c r="AM30" s="57">
        <v>13180.349486528086</v>
      </c>
      <c r="AN30" s="43">
        <v>6857.9195842030422</v>
      </c>
      <c r="AO30" s="43">
        <v>6322.4299023250442</v>
      </c>
      <c r="AP30" s="43">
        <v>2200.3388847485694</v>
      </c>
      <c r="AQ30" s="43">
        <v>1150.9889589018926</v>
      </c>
      <c r="AR30" s="43">
        <v>1049.3499258466768</v>
      </c>
      <c r="AS30" s="43">
        <v>8919.2090657259596</v>
      </c>
      <c r="AT30" s="43">
        <v>4701.0106016454301</v>
      </c>
      <c r="AU30" s="43">
        <v>4218.1984640805294</v>
      </c>
      <c r="AV30" s="43">
        <v>2060.8015360535574</v>
      </c>
      <c r="AW30" s="43">
        <v>1005.9200236557189</v>
      </c>
      <c r="AX30" s="43">
        <v>1054.8815123978388</v>
      </c>
      <c r="AY30" s="44">
        <v>47.774868706424925</v>
      </c>
      <c r="AZ30" s="44">
        <v>16.694086048306854</v>
      </c>
      <c r="BA30" s="44">
        <v>67.670505056352809</v>
      </c>
      <c r="BB30" s="44">
        <v>15.635408895340341</v>
      </c>
      <c r="BC30" s="44">
        <v>93.658370096433714</v>
      </c>
      <c r="BD30" s="57">
        <v>13217.461701239214</v>
      </c>
      <c r="BE30" s="43">
        <v>6754.7089502591843</v>
      </c>
      <c r="BF30" s="43">
        <v>6462.7527509800293</v>
      </c>
      <c r="BG30" s="43">
        <v>1969.2113124998307</v>
      </c>
      <c r="BH30" s="43">
        <v>975.52571681780603</v>
      </c>
      <c r="BI30" s="43">
        <v>993.68559568202443</v>
      </c>
      <c r="BJ30" s="43">
        <v>8965.4510674898975</v>
      </c>
      <c r="BK30" s="43">
        <v>4656.9725385107013</v>
      </c>
      <c r="BL30" s="43">
        <v>4308.4785289791962</v>
      </c>
      <c r="BM30" s="43">
        <v>2282.7993212494857</v>
      </c>
      <c r="BN30" s="43">
        <v>1122.2106949306769</v>
      </c>
      <c r="BO30" s="43">
        <v>1160.5886263188088</v>
      </c>
      <c r="BP30" s="44">
        <v>47.426622506119742</v>
      </c>
      <c r="BQ30" s="44">
        <v>14.898558868645754</v>
      </c>
      <c r="BR30" s="44">
        <v>67.830354043313278</v>
      </c>
      <c r="BS30" s="44">
        <v>17.271087088040968</v>
      </c>
      <c r="BT30" s="44">
        <v>115.92454840976758</v>
      </c>
    </row>
    <row r="31" spans="1:72" x14ac:dyDescent="0.25">
      <c r="A31" t="s">
        <v>96</v>
      </c>
      <c r="B31" t="s">
        <v>97</v>
      </c>
      <c r="C31" s="12" t="s">
        <v>47</v>
      </c>
      <c r="D31" t="s">
        <v>48</v>
      </c>
      <c r="E31" s="43">
        <v>3515.4245023066578</v>
      </c>
      <c r="F31" s="43">
        <v>1798.1871880509991</v>
      </c>
      <c r="G31" s="43">
        <v>1717.2373142556592</v>
      </c>
      <c r="H31" s="43">
        <v>823.66752187421321</v>
      </c>
      <c r="I31" s="43">
        <v>419.95212444457127</v>
      </c>
      <c r="J31" s="43">
        <v>403.71539742964194</v>
      </c>
      <c r="K31" s="43">
        <v>2275.2370769730842</v>
      </c>
      <c r="L31" s="43">
        <v>1170.7218978205979</v>
      </c>
      <c r="M31" s="43">
        <v>1104.5151791524866</v>
      </c>
      <c r="N31" s="43">
        <v>416.51990345936088</v>
      </c>
      <c r="O31" s="43">
        <v>207.51316578583004</v>
      </c>
      <c r="P31" s="43">
        <v>209.00673767353084</v>
      </c>
      <c r="Q31" s="44">
        <v>54.508052716136589</v>
      </c>
      <c r="R31" s="44">
        <v>23.430101295981778</v>
      </c>
      <c r="S31" s="44">
        <v>64.721545733102204</v>
      </c>
      <c r="T31" s="44">
        <v>11.848352970916027</v>
      </c>
      <c r="U31" s="44">
        <v>50.568936178470558</v>
      </c>
      <c r="V31" s="57">
        <v>3480.8602133410322</v>
      </c>
      <c r="W31" s="43">
        <v>1763.0540583221186</v>
      </c>
      <c r="X31" s="43">
        <v>1717.8061550189136</v>
      </c>
      <c r="Y31" s="43">
        <v>651.38590702175259</v>
      </c>
      <c r="Z31" s="43">
        <v>330.39278348825707</v>
      </c>
      <c r="AA31" s="43">
        <v>320.99312353349558</v>
      </c>
      <c r="AB31" s="43">
        <v>2359.9029036348857</v>
      </c>
      <c r="AC31" s="43">
        <v>1192.3655463637729</v>
      </c>
      <c r="AD31" s="43">
        <v>1167.5373572711128</v>
      </c>
      <c r="AE31" s="43">
        <v>469.57140268439377</v>
      </c>
      <c r="AF31" s="43">
        <v>240.29572847008876</v>
      </c>
      <c r="AG31" s="43">
        <v>229.27567421430501</v>
      </c>
      <c r="AH31" s="44">
        <v>47.500145365284752</v>
      </c>
      <c r="AI31" s="44">
        <v>18.713360120730997</v>
      </c>
      <c r="AJ31" s="44">
        <v>67.796543354143523</v>
      </c>
      <c r="AK31" s="44">
        <v>13.490096525125475</v>
      </c>
      <c r="AL31" s="44">
        <v>72.088050665903154</v>
      </c>
      <c r="AM31" s="57">
        <v>3502.5253274331253</v>
      </c>
      <c r="AN31" s="43">
        <v>1774.8881789725228</v>
      </c>
      <c r="AO31" s="43">
        <v>1727.6371484606025</v>
      </c>
      <c r="AP31" s="43">
        <v>554.72549337656312</v>
      </c>
      <c r="AQ31" s="43">
        <v>288.16415047677015</v>
      </c>
      <c r="AR31" s="43">
        <v>266.56134289979298</v>
      </c>
      <c r="AS31" s="43">
        <v>2304.8359183618459</v>
      </c>
      <c r="AT31" s="43">
        <v>1171.4005329492843</v>
      </c>
      <c r="AU31" s="43">
        <v>1133.4353854125613</v>
      </c>
      <c r="AV31" s="43">
        <v>642.96391569471655</v>
      </c>
      <c r="AW31" s="43">
        <v>315.32349554646851</v>
      </c>
      <c r="AX31" s="43">
        <v>327.6404201482481</v>
      </c>
      <c r="AY31" s="44">
        <v>51.964194046513001</v>
      </c>
      <c r="AZ31" s="44">
        <v>15.837872435403671</v>
      </c>
      <c r="BA31" s="44">
        <v>65.804975064976247</v>
      </c>
      <c r="BB31" s="44">
        <v>18.357152499620085</v>
      </c>
      <c r="BC31" s="44">
        <v>115.90668238105559</v>
      </c>
      <c r="BD31" s="57">
        <v>3152.46470648696</v>
      </c>
      <c r="BE31" s="43">
        <v>1572.6391759158591</v>
      </c>
      <c r="BF31" s="43">
        <v>1579.8255305711009</v>
      </c>
      <c r="BG31" s="43">
        <v>419.44182933856041</v>
      </c>
      <c r="BH31" s="43">
        <v>215.45524340468938</v>
      </c>
      <c r="BI31" s="43">
        <v>203.986585933871</v>
      </c>
      <c r="BJ31" s="43">
        <v>1994.9191535879604</v>
      </c>
      <c r="BK31" s="43">
        <v>986.19740830660567</v>
      </c>
      <c r="BL31" s="43">
        <v>1008.7217452813544</v>
      </c>
      <c r="BM31" s="43">
        <v>738.10372356043956</v>
      </c>
      <c r="BN31" s="43">
        <v>370.98652420456415</v>
      </c>
      <c r="BO31" s="43">
        <v>367.11719935587541</v>
      </c>
      <c r="BP31" s="44">
        <v>58.024684900994473</v>
      </c>
      <c r="BQ31" s="44">
        <v>13.305203020210099</v>
      </c>
      <c r="BR31" s="44">
        <v>63.281252585728588</v>
      </c>
      <c r="BS31" s="44">
        <v>23.413544394061329</v>
      </c>
      <c r="BT31" s="44">
        <v>175.97284579947441</v>
      </c>
    </row>
    <row r="32" spans="1:72" x14ac:dyDescent="0.25">
      <c r="A32" t="s">
        <v>98</v>
      </c>
      <c r="B32" t="s">
        <v>99</v>
      </c>
      <c r="C32" s="12" t="s">
        <v>47</v>
      </c>
      <c r="D32" t="s">
        <v>48</v>
      </c>
      <c r="E32" s="43">
        <v>4994.0950122100785</v>
      </c>
      <c r="F32" s="43">
        <v>2518.0783599630008</v>
      </c>
      <c r="G32" s="43">
        <v>2476.0166522470786</v>
      </c>
      <c r="H32" s="43">
        <v>1074.8377815223907</v>
      </c>
      <c r="I32" s="43">
        <v>559.74731833097348</v>
      </c>
      <c r="J32" s="43">
        <v>515.09046319141737</v>
      </c>
      <c r="K32" s="43">
        <v>3430.5069392258074</v>
      </c>
      <c r="L32" s="43">
        <v>1745.2056596547816</v>
      </c>
      <c r="M32" s="43">
        <v>1685.301279571027</v>
      </c>
      <c r="N32" s="43">
        <v>488.75029146188012</v>
      </c>
      <c r="O32" s="43">
        <v>213.12538197724575</v>
      </c>
      <c r="P32" s="43">
        <v>275.62490948463449</v>
      </c>
      <c r="Q32" s="44">
        <v>45.578921736189216</v>
      </c>
      <c r="R32" s="44">
        <v>21.522173264515722</v>
      </c>
      <c r="S32" s="44">
        <v>68.691262998372082</v>
      </c>
      <c r="T32" s="44">
        <v>9.786563737112191</v>
      </c>
      <c r="U32" s="44">
        <v>45.472005158733673</v>
      </c>
      <c r="V32" s="57">
        <v>5129.229880011454</v>
      </c>
      <c r="W32" s="43">
        <v>2581.0457154708456</v>
      </c>
      <c r="X32" s="43">
        <v>2548.1841645406084</v>
      </c>
      <c r="Y32" s="43">
        <v>954.46468611530838</v>
      </c>
      <c r="Z32" s="43">
        <v>504.79393051983175</v>
      </c>
      <c r="AA32" s="43">
        <v>449.67075559547663</v>
      </c>
      <c r="AB32" s="43">
        <v>3485.5338900339148</v>
      </c>
      <c r="AC32" s="43">
        <v>1774.9283808544701</v>
      </c>
      <c r="AD32" s="43">
        <v>1710.6055091794453</v>
      </c>
      <c r="AE32" s="43">
        <v>689.23130386223045</v>
      </c>
      <c r="AF32" s="43">
        <v>301.3234040965441</v>
      </c>
      <c r="AG32" s="43">
        <v>387.9078997656863</v>
      </c>
      <c r="AH32" s="44">
        <v>47.157653370615925</v>
      </c>
      <c r="AI32" s="44">
        <v>18.608342937306155</v>
      </c>
      <c r="AJ32" s="44">
        <v>67.954331772436205</v>
      </c>
      <c r="AK32" s="44">
        <v>13.437325290257634</v>
      </c>
      <c r="AL32" s="44">
        <v>72.211294340015513</v>
      </c>
      <c r="AM32" s="57">
        <v>5226.0932766002588</v>
      </c>
      <c r="AN32" s="43">
        <v>2638.1112983083294</v>
      </c>
      <c r="AO32" s="43">
        <v>2587.9819782919294</v>
      </c>
      <c r="AP32" s="43">
        <v>816.909958706731</v>
      </c>
      <c r="AQ32" s="43">
        <v>439.54415320652151</v>
      </c>
      <c r="AR32" s="43">
        <v>377.36580550020943</v>
      </c>
      <c r="AS32" s="43">
        <v>3457.5075314046949</v>
      </c>
      <c r="AT32" s="43">
        <v>1779.9395632423823</v>
      </c>
      <c r="AU32" s="43">
        <v>1677.567968162313</v>
      </c>
      <c r="AV32" s="43">
        <v>951.67578648883273</v>
      </c>
      <c r="AW32" s="43">
        <v>418.62758185942567</v>
      </c>
      <c r="AX32" s="43">
        <v>533.04820462940711</v>
      </c>
      <c r="AY32" s="44">
        <v>51.152043173627838</v>
      </c>
      <c r="AZ32" s="44">
        <v>15.631369657415629</v>
      </c>
      <c r="BA32" s="44">
        <v>66.158549960935915</v>
      </c>
      <c r="BB32" s="44">
        <v>18.210080381648456</v>
      </c>
      <c r="BC32" s="44">
        <v>116.49702349025743</v>
      </c>
      <c r="BD32" s="57">
        <v>4918.6018326345356</v>
      </c>
      <c r="BE32" s="43">
        <v>2443.0687884632189</v>
      </c>
      <c r="BF32" s="43">
        <v>2475.5330441713168</v>
      </c>
      <c r="BG32" s="43">
        <v>673.31814115633438</v>
      </c>
      <c r="BH32" s="43">
        <v>347.32410404427122</v>
      </c>
      <c r="BI32" s="43">
        <v>325.99403711206315</v>
      </c>
      <c r="BJ32" s="43">
        <v>3135.7407894046082</v>
      </c>
      <c r="BK32" s="43">
        <v>1607.3736024819227</v>
      </c>
      <c r="BL32" s="43">
        <v>1528.367186922686</v>
      </c>
      <c r="BM32" s="43">
        <v>1109.5429020735926</v>
      </c>
      <c r="BN32" s="43">
        <v>488.371081937025</v>
      </c>
      <c r="BO32" s="43">
        <v>621.17182013656759</v>
      </c>
      <c r="BP32" s="44">
        <v>56.856135853258571</v>
      </c>
      <c r="BQ32" s="44">
        <v>13.689218279245974</v>
      </c>
      <c r="BR32" s="44">
        <v>63.752686151564767</v>
      </c>
      <c r="BS32" s="44">
        <v>22.558095569189256</v>
      </c>
      <c r="BT32" s="44">
        <v>164.78731735463123</v>
      </c>
    </row>
    <row r="33" spans="1:72" x14ac:dyDescent="0.25">
      <c r="A33" t="s">
        <v>100</v>
      </c>
      <c r="B33" t="s">
        <v>101</v>
      </c>
      <c r="C33" s="12" t="s">
        <v>47</v>
      </c>
      <c r="D33" t="s">
        <v>48</v>
      </c>
      <c r="E33" s="43">
        <v>8100.1568802426755</v>
      </c>
      <c r="F33" s="43">
        <v>4192.7724612116999</v>
      </c>
      <c r="G33" s="43">
        <v>3907.3844190309783</v>
      </c>
      <c r="H33" s="43">
        <v>1921.4871719566249</v>
      </c>
      <c r="I33" s="43">
        <v>1004.5156829421175</v>
      </c>
      <c r="J33" s="43">
        <v>916.97148901450748</v>
      </c>
      <c r="K33" s="43">
        <v>5465.1467084346732</v>
      </c>
      <c r="L33" s="43">
        <v>2854.8368928686327</v>
      </c>
      <c r="M33" s="43">
        <v>2610.3098155660432</v>
      </c>
      <c r="N33" s="43">
        <v>713.52299985137734</v>
      </c>
      <c r="O33" s="43">
        <v>333.41988540094979</v>
      </c>
      <c r="P33" s="43">
        <v>380.1031144504276</v>
      </c>
      <c r="Q33" s="44">
        <v>48.214811282947636</v>
      </c>
      <c r="R33" s="44">
        <v>23.721604412914267</v>
      </c>
      <c r="S33" s="44">
        <v>67.469640270361538</v>
      </c>
      <c r="T33" s="44">
        <v>8.808755316724195</v>
      </c>
      <c r="U33" s="44">
        <v>37.133893489635234</v>
      </c>
      <c r="V33" s="57">
        <v>8542.7728488602133</v>
      </c>
      <c r="W33" s="43">
        <v>4462.3998575819442</v>
      </c>
      <c r="X33" s="43">
        <v>4080.3729912782692</v>
      </c>
      <c r="Y33" s="43">
        <v>1641.0657989223769</v>
      </c>
      <c r="Z33" s="43">
        <v>884.21869009418538</v>
      </c>
      <c r="AA33" s="43">
        <v>756.84710882819161</v>
      </c>
      <c r="AB33" s="43">
        <v>5848.0281700761025</v>
      </c>
      <c r="AC33" s="43">
        <v>3076.8012806528604</v>
      </c>
      <c r="AD33" s="43">
        <v>2771.226889423242</v>
      </c>
      <c r="AE33" s="43">
        <v>1053.678879861734</v>
      </c>
      <c r="AF33" s="43">
        <v>501.3798868348984</v>
      </c>
      <c r="AG33" s="43">
        <v>552.29899302683566</v>
      </c>
      <c r="AH33" s="44">
        <v>46.079543401875291</v>
      </c>
      <c r="AI33" s="44">
        <v>19.209989870459097</v>
      </c>
      <c r="AJ33" s="44">
        <v>68.455854715326453</v>
      </c>
      <c r="AK33" s="44">
        <v>12.33415541421445</v>
      </c>
      <c r="AL33" s="44">
        <v>64.206985518413902</v>
      </c>
      <c r="AM33" s="57">
        <v>8890.0736142467831</v>
      </c>
      <c r="AN33" s="43">
        <v>4572.7440330149257</v>
      </c>
      <c r="AO33" s="43">
        <v>4317.3295812318574</v>
      </c>
      <c r="AP33" s="43">
        <v>1468.6948921110168</v>
      </c>
      <c r="AQ33" s="43">
        <v>753.77182268282877</v>
      </c>
      <c r="AR33" s="43">
        <v>714.92306942818789</v>
      </c>
      <c r="AS33" s="43">
        <v>6048.2469766225713</v>
      </c>
      <c r="AT33" s="43">
        <v>3167.9436780716433</v>
      </c>
      <c r="AU33" s="43">
        <v>2880.3032985509285</v>
      </c>
      <c r="AV33" s="43">
        <v>1373.131745513195</v>
      </c>
      <c r="AW33" s="43">
        <v>651.02853226045386</v>
      </c>
      <c r="AX33" s="43">
        <v>722.10321325274106</v>
      </c>
      <c r="AY33" s="44">
        <v>46.985955577017933</v>
      </c>
      <c r="AZ33" s="44">
        <v>16.520615642117527</v>
      </c>
      <c r="BA33" s="44">
        <v>68.03371084498059</v>
      </c>
      <c r="BB33" s="44">
        <v>15.445673512901889</v>
      </c>
      <c r="BC33" s="44">
        <v>93.49332886557093</v>
      </c>
      <c r="BD33" s="57">
        <v>8935.6602763599931</v>
      </c>
      <c r="BE33" s="43">
        <v>4740.5428741172527</v>
      </c>
      <c r="BF33" s="43">
        <v>4195.1174022427404</v>
      </c>
      <c r="BG33" s="43">
        <v>1337.3526416293246</v>
      </c>
      <c r="BH33" s="43">
        <v>690.36258264588207</v>
      </c>
      <c r="BI33" s="43">
        <v>646.99005898344251</v>
      </c>
      <c r="BJ33" s="43">
        <v>5812.0052151698983</v>
      </c>
      <c r="BK33" s="43">
        <v>3062.3254834209793</v>
      </c>
      <c r="BL33" s="43">
        <v>2749.679731748919</v>
      </c>
      <c r="BM33" s="43">
        <v>1786.3024195607707</v>
      </c>
      <c r="BN33" s="43">
        <v>987.85480805039151</v>
      </c>
      <c r="BO33" s="43">
        <v>798.44761151037915</v>
      </c>
      <c r="BP33" s="44">
        <v>53.744877121532028</v>
      </c>
      <c r="BQ33" s="44">
        <v>14.96646694556415</v>
      </c>
      <c r="BR33" s="44">
        <v>65.042817602925496</v>
      </c>
      <c r="BS33" s="44">
        <v>19.990715451510361</v>
      </c>
      <c r="BT33" s="44">
        <v>133.5700370984037</v>
      </c>
    </row>
    <row r="34" spans="1:72" x14ac:dyDescent="0.25">
      <c r="A34" t="s">
        <v>102</v>
      </c>
      <c r="B34" t="s">
        <v>103</v>
      </c>
      <c r="C34" s="12" t="s">
        <v>47</v>
      </c>
      <c r="D34" t="s">
        <v>48</v>
      </c>
      <c r="E34" s="43">
        <v>35916.126692541984</v>
      </c>
      <c r="F34" s="43">
        <v>17810.121293714812</v>
      </c>
      <c r="G34" s="43">
        <v>18106.005398827172</v>
      </c>
      <c r="H34" s="43">
        <v>7974.5156365372013</v>
      </c>
      <c r="I34" s="43">
        <v>4057.0236522893524</v>
      </c>
      <c r="J34" s="43">
        <v>3917.4919842478489</v>
      </c>
      <c r="K34" s="43">
        <v>26244.681701883339</v>
      </c>
      <c r="L34" s="43">
        <v>12977.919992770911</v>
      </c>
      <c r="M34" s="43">
        <v>13266.76170911243</v>
      </c>
      <c r="N34" s="43">
        <v>1696.929354121442</v>
      </c>
      <c r="O34" s="43">
        <v>775.1776486545491</v>
      </c>
      <c r="P34" s="43">
        <v>921.75170546689287</v>
      </c>
      <c r="Q34" s="44">
        <v>36.8510660579458</v>
      </c>
      <c r="R34" s="44">
        <v>22.203161562499769</v>
      </c>
      <c r="S34" s="44">
        <v>73.072138113748977</v>
      </c>
      <c r="T34" s="44">
        <v>4.7247003237512546</v>
      </c>
      <c r="U34" s="44">
        <v>21.279403432937588</v>
      </c>
      <c r="V34" s="57">
        <v>39591.515625849061</v>
      </c>
      <c r="W34" s="43">
        <v>19730.216575637343</v>
      </c>
      <c r="X34" s="43">
        <v>19861.299050211717</v>
      </c>
      <c r="Y34" s="43">
        <v>7745.5790667068195</v>
      </c>
      <c r="Z34" s="43">
        <v>3929.6222232869122</v>
      </c>
      <c r="AA34" s="43">
        <v>3815.9568434199064</v>
      </c>
      <c r="AB34" s="43">
        <v>27446.451763163728</v>
      </c>
      <c r="AC34" s="43">
        <v>13749.962093160113</v>
      </c>
      <c r="AD34" s="43">
        <v>13696.489670003617</v>
      </c>
      <c r="AE34" s="43">
        <v>4399.4847959785129</v>
      </c>
      <c r="AF34" s="43">
        <v>2050.632259190319</v>
      </c>
      <c r="AG34" s="43">
        <v>2348.8525367881939</v>
      </c>
      <c r="AH34" s="44">
        <v>44.250032636223658</v>
      </c>
      <c r="AI34" s="44">
        <v>19.563734664529434</v>
      </c>
      <c r="AJ34" s="44">
        <v>69.324074436908163</v>
      </c>
      <c r="AK34" s="44">
        <v>11.112190898562407</v>
      </c>
      <c r="AL34" s="44">
        <v>56.799946886979981</v>
      </c>
      <c r="AM34" s="57">
        <v>41882.081931079141</v>
      </c>
      <c r="AN34" s="43">
        <v>20686.398633277018</v>
      </c>
      <c r="AO34" s="43">
        <v>21195.683297802123</v>
      </c>
      <c r="AP34" s="43">
        <v>7471.5102843996774</v>
      </c>
      <c r="AQ34" s="43">
        <v>3748.4201237361376</v>
      </c>
      <c r="AR34" s="43">
        <v>3723.090160663538</v>
      </c>
      <c r="AS34" s="43">
        <v>27574.210410493673</v>
      </c>
      <c r="AT34" s="43">
        <v>13789.403628117312</v>
      </c>
      <c r="AU34" s="43">
        <v>13784.806782376367</v>
      </c>
      <c r="AV34" s="43">
        <v>6836.3612361857868</v>
      </c>
      <c r="AW34" s="43">
        <v>3148.574881423569</v>
      </c>
      <c r="AX34" s="43">
        <v>3687.7863547622178</v>
      </c>
      <c r="AY34" s="44">
        <v>51.888599193181051</v>
      </c>
      <c r="AZ34" s="44">
        <v>17.839395607636561</v>
      </c>
      <c r="BA34" s="44">
        <v>65.837726156664317</v>
      </c>
      <c r="BB34" s="44">
        <v>16.322878235699108</v>
      </c>
      <c r="BC34" s="44">
        <v>91.499054086292759</v>
      </c>
      <c r="BD34" s="57">
        <v>43714.782870974901</v>
      </c>
      <c r="BE34" s="43">
        <v>21631.625810480793</v>
      </c>
      <c r="BF34" s="43">
        <v>22083.157060494108</v>
      </c>
      <c r="BG34" s="43">
        <v>6896.621707575021</v>
      </c>
      <c r="BH34" s="43">
        <v>3551.9695648730212</v>
      </c>
      <c r="BI34" s="43">
        <v>3344.6521427019993</v>
      </c>
      <c r="BJ34" s="43">
        <v>28494.746991226963</v>
      </c>
      <c r="BK34" s="43">
        <v>14593.885280560238</v>
      </c>
      <c r="BL34" s="43">
        <v>13900.861710666726</v>
      </c>
      <c r="BM34" s="43">
        <v>8323.4141721729211</v>
      </c>
      <c r="BN34" s="43">
        <v>3485.7709650475358</v>
      </c>
      <c r="BO34" s="43">
        <v>4837.6432071253848</v>
      </c>
      <c r="BP34" s="44">
        <v>53.413479629890823</v>
      </c>
      <c r="BQ34" s="44">
        <v>15.776406182619148</v>
      </c>
      <c r="BR34" s="44">
        <v>65.18332042350481</v>
      </c>
      <c r="BS34" s="44">
        <v>19.040273393876056</v>
      </c>
      <c r="BT34" s="44">
        <v>120.68828080030485</v>
      </c>
    </row>
    <row r="35" spans="1:72" x14ac:dyDescent="0.25">
      <c r="A35" t="s">
        <v>104</v>
      </c>
      <c r="B35" t="s">
        <v>105</v>
      </c>
      <c r="C35" s="12" t="s">
        <v>47</v>
      </c>
      <c r="D35" t="s">
        <v>48</v>
      </c>
      <c r="E35" s="43">
        <v>4795.4896512478872</v>
      </c>
      <c r="F35" s="43">
        <v>2450.7642818602608</v>
      </c>
      <c r="G35" s="43">
        <v>2344.7253693876273</v>
      </c>
      <c r="H35" s="43">
        <v>952.48171044851279</v>
      </c>
      <c r="I35" s="43">
        <v>506.86846338914813</v>
      </c>
      <c r="J35" s="43">
        <v>445.61324705936465</v>
      </c>
      <c r="K35" s="43">
        <v>3225.3449639120427</v>
      </c>
      <c r="L35" s="43">
        <v>1654.6820066527248</v>
      </c>
      <c r="M35" s="43">
        <v>1570.6629572593188</v>
      </c>
      <c r="N35" s="43">
        <v>617.66297688733175</v>
      </c>
      <c r="O35" s="43">
        <v>289.21381181838791</v>
      </c>
      <c r="P35" s="43">
        <v>328.44916506894373</v>
      </c>
      <c r="Q35" s="44">
        <v>48.681449733407909</v>
      </c>
      <c r="R35" s="44">
        <v>19.86203244543875</v>
      </c>
      <c r="S35" s="44">
        <v>67.257886023645995</v>
      </c>
      <c r="T35" s="44">
        <v>12.880081530915261</v>
      </c>
      <c r="U35" s="44">
        <v>64.847751942289918</v>
      </c>
      <c r="V35" s="57">
        <v>4650.2317736176283</v>
      </c>
      <c r="W35" s="43">
        <v>2392.802106301011</v>
      </c>
      <c r="X35" s="43">
        <v>2257.4296673166173</v>
      </c>
      <c r="Y35" s="43">
        <v>848.26284856142843</v>
      </c>
      <c r="Z35" s="43">
        <v>466.2714152500796</v>
      </c>
      <c r="AA35" s="43">
        <v>381.99143331134871</v>
      </c>
      <c r="AB35" s="43">
        <v>3169.557508908154</v>
      </c>
      <c r="AC35" s="43">
        <v>1626.485607151671</v>
      </c>
      <c r="AD35" s="43">
        <v>1543.0719017564829</v>
      </c>
      <c r="AE35" s="43">
        <v>632.41141614804587</v>
      </c>
      <c r="AF35" s="43">
        <v>300.04508389926042</v>
      </c>
      <c r="AG35" s="43">
        <v>332.36633224878551</v>
      </c>
      <c r="AH35" s="44">
        <v>46.715488220295313</v>
      </c>
      <c r="AI35" s="44">
        <v>18.241302581387806</v>
      </c>
      <c r="AJ35" s="44">
        <v>68.15912976402916</v>
      </c>
      <c r="AK35" s="44">
        <v>13.599567654583034</v>
      </c>
      <c r="AL35" s="44">
        <v>74.553709056167477</v>
      </c>
      <c r="AM35" s="57">
        <v>4431.7834292951129</v>
      </c>
      <c r="AN35" s="43">
        <v>2268.5261881071187</v>
      </c>
      <c r="AO35" s="43">
        <v>2163.2572411879942</v>
      </c>
      <c r="AP35" s="43">
        <v>630.84623427141537</v>
      </c>
      <c r="AQ35" s="43">
        <v>348.4911884732951</v>
      </c>
      <c r="AR35" s="43">
        <v>282.35504579812022</v>
      </c>
      <c r="AS35" s="43">
        <v>2826.5571740864643</v>
      </c>
      <c r="AT35" s="43">
        <v>1505.5790967815622</v>
      </c>
      <c r="AU35" s="43">
        <v>1320.9780773049024</v>
      </c>
      <c r="AV35" s="43">
        <v>974.38002093723298</v>
      </c>
      <c r="AW35" s="43">
        <v>414.45590285226149</v>
      </c>
      <c r="AX35" s="43">
        <v>559.9241180849715</v>
      </c>
      <c r="AY35" s="44">
        <v>56.790864516209659</v>
      </c>
      <c r="AZ35" s="44">
        <v>14.234590754173048</v>
      </c>
      <c r="BA35" s="44">
        <v>63.779226110244203</v>
      </c>
      <c r="BB35" s="44">
        <v>21.986183135582753</v>
      </c>
      <c r="BC35" s="44">
        <v>154.45602557373999</v>
      </c>
      <c r="BD35" s="57">
        <v>4010.7204300246258</v>
      </c>
      <c r="BE35" s="43">
        <v>2061.8763578008184</v>
      </c>
      <c r="BF35" s="43">
        <v>1948.8440722238074</v>
      </c>
      <c r="BG35" s="43">
        <v>508.59202271196153</v>
      </c>
      <c r="BH35" s="43">
        <v>264.34490632476718</v>
      </c>
      <c r="BI35" s="43">
        <v>244.24711638719435</v>
      </c>
      <c r="BJ35" s="43">
        <v>2385.3774933111554</v>
      </c>
      <c r="BK35" s="43">
        <v>1206.4966340845276</v>
      </c>
      <c r="BL35" s="43">
        <v>1178.8808592266275</v>
      </c>
      <c r="BM35" s="43">
        <v>1116.750914001509</v>
      </c>
      <c r="BN35" s="43">
        <v>591.03481739152369</v>
      </c>
      <c r="BO35" s="43">
        <v>525.71609660998547</v>
      </c>
      <c r="BP35" s="44">
        <v>68.137766088222932</v>
      </c>
      <c r="BQ35" s="44">
        <v>12.680814621348185</v>
      </c>
      <c r="BR35" s="44">
        <v>59.47503783744181</v>
      </c>
      <c r="BS35" s="44">
        <v>27.844147541210003</v>
      </c>
      <c r="BT35" s="44">
        <v>219.57696230598867</v>
      </c>
    </row>
    <row r="36" spans="1:72" x14ac:dyDescent="0.25">
      <c r="A36" t="s">
        <v>106</v>
      </c>
      <c r="B36" t="s">
        <v>107</v>
      </c>
      <c r="C36" s="12" t="s">
        <v>47</v>
      </c>
      <c r="D36" t="s">
        <v>48</v>
      </c>
      <c r="E36" s="43">
        <v>17548.714955640575</v>
      </c>
      <c r="F36" s="43">
        <v>8875.305088754556</v>
      </c>
      <c r="G36" s="43">
        <v>8673.409866886017</v>
      </c>
      <c r="H36" s="43">
        <v>4454.9472948172588</v>
      </c>
      <c r="I36" s="43">
        <v>2227.9986322653285</v>
      </c>
      <c r="J36" s="43">
        <v>2226.9486625519303</v>
      </c>
      <c r="K36" s="43">
        <v>11358.197130413344</v>
      </c>
      <c r="L36" s="43">
        <v>5886.3403536695541</v>
      </c>
      <c r="M36" s="43">
        <v>5471.856776743788</v>
      </c>
      <c r="N36" s="43">
        <v>1735.570530409972</v>
      </c>
      <c r="O36" s="43">
        <v>760.9661028196731</v>
      </c>
      <c r="P36" s="43">
        <v>974.60442759029866</v>
      </c>
      <c r="Q36" s="44">
        <v>54.502644690424987</v>
      </c>
      <c r="R36" s="44">
        <v>25.386173894090934</v>
      </c>
      <c r="S36" s="44">
        <v>64.723811168649419</v>
      </c>
      <c r="T36" s="44">
        <v>9.8900149372596555</v>
      </c>
      <c r="U36" s="44">
        <v>38.958273028932986</v>
      </c>
      <c r="V36" s="57">
        <v>17870.9863421142</v>
      </c>
      <c r="W36" s="43">
        <v>9068.8706383270528</v>
      </c>
      <c r="X36" s="43">
        <v>8802.1157037871471</v>
      </c>
      <c r="Y36" s="43">
        <v>3442.5464753936826</v>
      </c>
      <c r="Z36" s="43">
        <v>1713.5618794215334</v>
      </c>
      <c r="AA36" s="43">
        <v>1728.9845959721497</v>
      </c>
      <c r="AB36" s="43">
        <v>12196.776703500516</v>
      </c>
      <c r="AC36" s="43">
        <v>6351.6529668192825</v>
      </c>
      <c r="AD36" s="43">
        <v>5845.1237366812338</v>
      </c>
      <c r="AE36" s="43">
        <v>2231.6631632200006</v>
      </c>
      <c r="AF36" s="43">
        <v>1003.6557920862367</v>
      </c>
      <c r="AG36" s="43">
        <v>1228.0073711337639</v>
      </c>
      <c r="AH36" s="44">
        <v>46.522206452998077</v>
      </c>
      <c r="AI36" s="44">
        <v>19.263326654114703</v>
      </c>
      <c r="AJ36" s="44">
        <v>68.24904048389304</v>
      </c>
      <c r="AK36" s="44">
        <v>12.487632861992255</v>
      </c>
      <c r="AL36" s="44">
        <v>64.825941470108745</v>
      </c>
      <c r="AM36" s="57">
        <v>18167.748880096715</v>
      </c>
      <c r="AN36" s="43">
        <v>9183.2468588988122</v>
      </c>
      <c r="AO36" s="43">
        <v>8984.5020211979026</v>
      </c>
      <c r="AP36" s="43">
        <v>3016.6234151571653</v>
      </c>
      <c r="AQ36" s="43">
        <v>1575.4543655388429</v>
      </c>
      <c r="AR36" s="43">
        <v>1441.1690496183226</v>
      </c>
      <c r="AS36" s="43">
        <v>12391.752746099461</v>
      </c>
      <c r="AT36" s="43">
        <v>6388.4969000612336</v>
      </c>
      <c r="AU36" s="43">
        <v>6003.2558460382288</v>
      </c>
      <c r="AV36" s="43">
        <v>2759.3727188400871</v>
      </c>
      <c r="AW36" s="43">
        <v>1219.2955932987359</v>
      </c>
      <c r="AX36" s="43">
        <v>1540.0771255413513</v>
      </c>
      <c r="AY36" s="44">
        <v>46.611615421517804</v>
      </c>
      <c r="AZ36" s="44">
        <v>16.60427736571129</v>
      </c>
      <c r="BA36" s="44">
        <v>68.207419795828301</v>
      </c>
      <c r="BB36" s="44">
        <v>15.188302838460402</v>
      </c>
      <c r="BC36" s="44">
        <v>91.472230341231523</v>
      </c>
      <c r="BD36" s="57">
        <v>17269.95879756397</v>
      </c>
      <c r="BE36" s="43">
        <v>8565.2900991780898</v>
      </c>
      <c r="BF36" s="43">
        <v>8704.6686983858799</v>
      </c>
      <c r="BG36" s="43">
        <v>2526.8487135615501</v>
      </c>
      <c r="BH36" s="43">
        <v>1293.7173606579315</v>
      </c>
      <c r="BI36" s="43">
        <v>1233.1313529036186</v>
      </c>
      <c r="BJ36" s="43">
        <v>11518.439172174225</v>
      </c>
      <c r="BK36" s="43">
        <v>5854.357170845431</v>
      </c>
      <c r="BL36" s="43">
        <v>5664.082001328793</v>
      </c>
      <c r="BM36" s="43">
        <v>3224.6709118281947</v>
      </c>
      <c r="BN36" s="43">
        <v>1417.2155676747266</v>
      </c>
      <c r="BO36" s="43">
        <v>1807.4553441534681</v>
      </c>
      <c r="BP36" s="44">
        <v>49.933151006119225</v>
      </c>
      <c r="BQ36" s="44">
        <v>14.631469265103153</v>
      </c>
      <c r="BR36" s="44">
        <v>66.696390577370508</v>
      </c>
      <c r="BS36" s="44">
        <v>18.672140157526336</v>
      </c>
      <c r="BT36" s="44">
        <v>127.61630304661477</v>
      </c>
    </row>
    <row r="37" spans="1:72" x14ac:dyDescent="0.25">
      <c r="A37" t="s">
        <v>108</v>
      </c>
      <c r="B37" t="s">
        <v>109</v>
      </c>
      <c r="C37" s="12" t="s">
        <v>47</v>
      </c>
      <c r="D37" t="s">
        <v>48</v>
      </c>
      <c r="E37" s="43">
        <v>8545.1725481210269</v>
      </c>
      <c r="F37" s="43">
        <v>4291.4358095393827</v>
      </c>
      <c r="G37" s="43">
        <v>4253.7367385816433</v>
      </c>
      <c r="H37" s="43">
        <v>1923.1203683942331</v>
      </c>
      <c r="I37" s="43">
        <v>959.42199939192153</v>
      </c>
      <c r="J37" s="43">
        <v>963.69836900231155</v>
      </c>
      <c r="K37" s="43">
        <v>5863.9974170637706</v>
      </c>
      <c r="L37" s="43">
        <v>3000.4589724090356</v>
      </c>
      <c r="M37" s="43">
        <v>2863.5384446547346</v>
      </c>
      <c r="N37" s="43">
        <v>758.05476266302298</v>
      </c>
      <c r="O37" s="43">
        <v>331.5548377384257</v>
      </c>
      <c r="P37" s="43">
        <v>426.49992492459717</v>
      </c>
      <c r="Q37" s="44">
        <v>45.72265197892564</v>
      </c>
      <c r="R37" s="44">
        <v>22.505342724964663</v>
      </c>
      <c r="S37" s="44">
        <v>68.623510924342739</v>
      </c>
      <c r="T37" s="44">
        <v>8.8711463506925838</v>
      </c>
      <c r="U37" s="44">
        <v>39.417957145136135</v>
      </c>
      <c r="V37" s="57">
        <v>9041.9659148846131</v>
      </c>
      <c r="W37" s="43">
        <v>4532.6715830691901</v>
      </c>
      <c r="X37" s="43">
        <v>4509.294331815423</v>
      </c>
      <c r="Y37" s="43">
        <v>1740.4380662137269</v>
      </c>
      <c r="Z37" s="43">
        <v>865.635004625992</v>
      </c>
      <c r="AA37" s="43">
        <v>874.8030615877351</v>
      </c>
      <c r="AB37" s="43">
        <v>6186.3579031359259</v>
      </c>
      <c r="AC37" s="43">
        <v>3172.1326694006125</v>
      </c>
      <c r="AD37" s="43">
        <v>3014.2252337353129</v>
      </c>
      <c r="AE37" s="43">
        <v>1115.1699455349603</v>
      </c>
      <c r="AF37" s="43">
        <v>494.90390904258544</v>
      </c>
      <c r="AG37" s="43">
        <v>620.26603649237484</v>
      </c>
      <c r="AH37" s="44">
        <v>46.159760823103227</v>
      </c>
      <c r="AI37" s="44">
        <v>19.248447545557209</v>
      </c>
      <c r="AJ37" s="44">
        <v>68.41828382644232</v>
      </c>
      <c r="AK37" s="44">
        <v>12.333268628000479</v>
      </c>
      <c r="AL37" s="44">
        <v>64.074095320207547</v>
      </c>
      <c r="AM37" s="57">
        <v>9384.4250817617849</v>
      </c>
      <c r="AN37" s="43">
        <v>4695.1201723548029</v>
      </c>
      <c r="AO37" s="43">
        <v>4689.304909406982</v>
      </c>
      <c r="AP37" s="43">
        <v>1607.1145327429908</v>
      </c>
      <c r="AQ37" s="43">
        <v>804.28334818147118</v>
      </c>
      <c r="AR37" s="43">
        <v>802.83118456151988</v>
      </c>
      <c r="AS37" s="43">
        <v>6277.9389458782389</v>
      </c>
      <c r="AT37" s="43">
        <v>3215.4532255149088</v>
      </c>
      <c r="AU37" s="43">
        <v>3062.4857203633301</v>
      </c>
      <c r="AV37" s="43">
        <v>1499.3716031405545</v>
      </c>
      <c r="AW37" s="43">
        <v>675.38359865842267</v>
      </c>
      <c r="AX37" s="43">
        <v>823.98800448213194</v>
      </c>
      <c r="AY37" s="44">
        <v>49.482579596016919</v>
      </c>
      <c r="AZ37" s="44">
        <v>17.125338193240488</v>
      </c>
      <c r="BA37" s="44">
        <v>66.897427292366956</v>
      </c>
      <c r="BB37" s="44">
        <v>15.977234514392544</v>
      </c>
      <c r="BC37" s="44">
        <v>93.295877337469975</v>
      </c>
      <c r="BD37" s="57">
        <v>9425.214288188823</v>
      </c>
      <c r="BE37" s="43">
        <v>4599.6902360438144</v>
      </c>
      <c r="BF37" s="43">
        <v>4825.5240521450087</v>
      </c>
      <c r="BG37" s="43">
        <v>1462.3219280346666</v>
      </c>
      <c r="BH37" s="43">
        <v>751.60897290400067</v>
      </c>
      <c r="BI37" s="43">
        <v>710.71295513066593</v>
      </c>
      <c r="BJ37" s="43">
        <v>6016.8001581407316</v>
      </c>
      <c r="BK37" s="43">
        <v>2971.3025244495484</v>
      </c>
      <c r="BL37" s="43">
        <v>3045.4976336911836</v>
      </c>
      <c r="BM37" s="43">
        <v>1946.0922020134246</v>
      </c>
      <c r="BN37" s="43">
        <v>876.77873869026575</v>
      </c>
      <c r="BO37" s="43">
        <v>1069.3134633231589</v>
      </c>
      <c r="BP37" s="44">
        <v>56.648285475071106</v>
      </c>
      <c r="BQ37" s="44">
        <v>15.514999270278349</v>
      </c>
      <c r="BR37" s="44">
        <v>63.837277054598808</v>
      </c>
      <c r="BS37" s="44">
        <v>20.647723675122844</v>
      </c>
      <c r="BT37" s="44">
        <v>133.08233739125669</v>
      </c>
    </row>
    <row r="38" spans="1:72" x14ac:dyDescent="0.25">
      <c r="A38" t="s">
        <v>110</v>
      </c>
      <c r="B38" t="s">
        <v>111</v>
      </c>
      <c r="C38" s="12" t="s">
        <v>47</v>
      </c>
      <c r="D38" t="s">
        <v>48</v>
      </c>
      <c r="E38" s="43">
        <v>1895.1769082328963</v>
      </c>
      <c r="F38" s="43">
        <v>981.94529920307434</v>
      </c>
      <c r="G38" s="43">
        <v>913.23160902982238</v>
      </c>
      <c r="H38" s="43">
        <v>341.45304701638156</v>
      </c>
      <c r="I38" s="43">
        <v>186.44176483106054</v>
      </c>
      <c r="J38" s="43">
        <v>155.01128218532102</v>
      </c>
      <c r="K38" s="43">
        <v>1311.1835233114439</v>
      </c>
      <c r="L38" s="43">
        <v>683.28616995564391</v>
      </c>
      <c r="M38" s="43">
        <v>627.89735335580042</v>
      </c>
      <c r="N38" s="43">
        <v>242.54033790507077</v>
      </c>
      <c r="O38" s="43">
        <v>112.2173644163698</v>
      </c>
      <c r="P38" s="43">
        <v>130.322973488701</v>
      </c>
      <c r="Q38" s="44">
        <v>44.539408445779955</v>
      </c>
      <c r="R38" s="44">
        <v>18.016948472359751</v>
      </c>
      <c r="S38" s="44">
        <v>69.185283844241198</v>
      </c>
      <c r="T38" s="44">
        <v>12.797767683399044</v>
      </c>
      <c r="U38" s="44">
        <v>71.031827076779507</v>
      </c>
      <c r="V38" s="57">
        <v>1973.8980609671837</v>
      </c>
      <c r="W38" s="43">
        <v>1005.6519355656467</v>
      </c>
      <c r="X38" s="43">
        <v>968.24612540153703</v>
      </c>
      <c r="Y38" s="43">
        <v>332.69265046215617</v>
      </c>
      <c r="Z38" s="43">
        <v>177.80948235805008</v>
      </c>
      <c r="AA38" s="43">
        <v>154.88316810410612</v>
      </c>
      <c r="AB38" s="43">
        <v>1357.3886022917263</v>
      </c>
      <c r="AC38" s="43">
        <v>694.6093819143656</v>
      </c>
      <c r="AD38" s="43">
        <v>662.77922037736084</v>
      </c>
      <c r="AE38" s="43">
        <v>283.81680821330104</v>
      </c>
      <c r="AF38" s="43">
        <v>133.23307129323098</v>
      </c>
      <c r="AG38" s="43">
        <v>150.58373692007009</v>
      </c>
      <c r="AH38" s="44">
        <v>45.418788520441588</v>
      </c>
      <c r="AI38" s="44">
        <v>16.85460141235162</v>
      </c>
      <c r="AJ38" s="44">
        <v>68.766904894096911</v>
      </c>
      <c r="AK38" s="44">
        <v>14.378493693551459</v>
      </c>
      <c r="AL38" s="44">
        <v>85.309010529400084</v>
      </c>
      <c r="AM38" s="57">
        <v>2028.5119044949531</v>
      </c>
      <c r="AN38" s="43">
        <v>1028.276450456812</v>
      </c>
      <c r="AO38" s="43">
        <v>1000.2354540381411</v>
      </c>
      <c r="AP38" s="43">
        <v>281.02520252931572</v>
      </c>
      <c r="AQ38" s="43">
        <v>149.52135388725378</v>
      </c>
      <c r="AR38" s="43">
        <v>131.50384864206194</v>
      </c>
      <c r="AS38" s="43">
        <v>1285.7532260964451</v>
      </c>
      <c r="AT38" s="43">
        <v>688.14367211637341</v>
      </c>
      <c r="AU38" s="43">
        <v>597.60955398007172</v>
      </c>
      <c r="AV38" s="43">
        <v>461.73347586919232</v>
      </c>
      <c r="AW38" s="43">
        <v>190.61142445318484</v>
      </c>
      <c r="AX38" s="43">
        <v>271.12205141600742</v>
      </c>
      <c r="AY38" s="44">
        <v>57.768369802464193</v>
      </c>
      <c r="AZ38" s="44">
        <v>13.853761563173261</v>
      </c>
      <c r="BA38" s="44">
        <v>63.384061155734962</v>
      </c>
      <c r="BB38" s="44">
        <v>22.762177281091773</v>
      </c>
      <c r="BC38" s="44">
        <v>164.30322679725697</v>
      </c>
      <c r="BD38" s="57">
        <v>1762.2369292695876</v>
      </c>
      <c r="BE38" s="43">
        <v>929.71373353231684</v>
      </c>
      <c r="BF38" s="43">
        <v>832.52319573727073</v>
      </c>
      <c r="BG38" s="43">
        <v>216.62070647863476</v>
      </c>
      <c r="BH38" s="43">
        <v>112.7550979356604</v>
      </c>
      <c r="BI38" s="43">
        <v>103.86560854297434</v>
      </c>
      <c r="BJ38" s="43">
        <v>1024.8378382898077</v>
      </c>
      <c r="BK38" s="43">
        <v>552.55588765932657</v>
      </c>
      <c r="BL38" s="43">
        <v>472.28195063048099</v>
      </c>
      <c r="BM38" s="43">
        <v>520.7783845011453</v>
      </c>
      <c r="BN38" s="43">
        <v>264.40274793732993</v>
      </c>
      <c r="BO38" s="43">
        <v>256.37563656381542</v>
      </c>
      <c r="BP38" s="44">
        <v>71.952758127111181</v>
      </c>
      <c r="BQ38" s="44">
        <v>12.292371296998059</v>
      </c>
      <c r="BR38" s="44">
        <v>58.155507994863257</v>
      </c>
      <c r="BS38" s="44">
        <v>29.552120708138695</v>
      </c>
      <c r="BT38" s="44">
        <v>240.41025115598055</v>
      </c>
    </row>
    <row r="39" spans="1:72" x14ac:dyDescent="0.25">
      <c r="A39" t="s">
        <v>112</v>
      </c>
      <c r="B39" t="s">
        <v>113</v>
      </c>
      <c r="C39" s="12" t="s">
        <v>47</v>
      </c>
      <c r="D39" t="s">
        <v>48</v>
      </c>
      <c r="E39" s="43">
        <v>11113.486434588316</v>
      </c>
      <c r="F39" s="43">
        <v>5494.9230044089381</v>
      </c>
      <c r="G39" s="43">
        <v>5618.5634301793752</v>
      </c>
      <c r="H39" s="43">
        <v>2341.6523252808161</v>
      </c>
      <c r="I39" s="43">
        <v>1197.0881407066927</v>
      </c>
      <c r="J39" s="43">
        <v>1144.5641845741234</v>
      </c>
      <c r="K39" s="43">
        <v>7617.9767394588471</v>
      </c>
      <c r="L39" s="43">
        <v>3794.4336108483053</v>
      </c>
      <c r="M39" s="43">
        <v>3823.5431286105386</v>
      </c>
      <c r="N39" s="43">
        <v>1153.8573698486525</v>
      </c>
      <c r="O39" s="43">
        <v>503.40125285394004</v>
      </c>
      <c r="P39" s="43">
        <v>650.4561169947126</v>
      </c>
      <c r="Q39" s="44">
        <v>45.885014022473591</v>
      </c>
      <c r="R39" s="44">
        <v>21.0703665232625</v>
      </c>
      <c r="S39" s="44">
        <v>68.5471367090488</v>
      </c>
      <c r="T39" s="44">
        <v>10.382496767688686</v>
      </c>
      <c r="U39" s="44">
        <v>49.27534960640579</v>
      </c>
      <c r="V39" s="57">
        <v>11604.535013077888</v>
      </c>
      <c r="W39" s="43">
        <v>5766.9609335190689</v>
      </c>
      <c r="X39" s="43">
        <v>5837.574079558819</v>
      </c>
      <c r="Y39" s="43">
        <v>2185.3823570507061</v>
      </c>
      <c r="Z39" s="43">
        <v>1135.4217376377028</v>
      </c>
      <c r="AA39" s="43">
        <v>1049.9606194130035</v>
      </c>
      <c r="AB39" s="43">
        <v>7964.3047118043314</v>
      </c>
      <c r="AC39" s="43">
        <v>3997.5168889870533</v>
      </c>
      <c r="AD39" s="43">
        <v>3966.7878228172781</v>
      </c>
      <c r="AE39" s="43">
        <v>1454.8479442228502</v>
      </c>
      <c r="AF39" s="43">
        <v>634.02230689431292</v>
      </c>
      <c r="AG39" s="43">
        <v>820.82563732853725</v>
      </c>
      <c r="AH39" s="44">
        <v>45.706818523381862</v>
      </c>
      <c r="AI39" s="44">
        <v>18.832140663868564</v>
      </c>
      <c r="AJ39" s="44">
        <v>68.630968003705888</v>
      </c>
      <c r="AK39" s="44">
        <v>12.536891332425554</v>
      </c>
      <c r="AL39" s="44">
        <v>66.571780426847027</v>
      </c>
      <c r="AM39" s="57">
        <v>11833.19744446396</v>
      </c>
      <c r="AN39" s="43">
        <v>5827.6152460614667</v>
      </c>
      <c r="AO39" s="43">
        <v>6005.5821984024933</v>
      </c>
      <c r="AP39" s="43">
        <v>1962.1234658672661</v>
      </c>
      <c r="AQ39" s="43">
        <v>998.9981378604881</v>
      </c>
      <c r="AR39" s="43">
        <v>963.12532800677786</v>
      </c>
      <c r="AS39" s="43">
        <v>7772.3266033757882</v>
      </c>
      <c r="AT39" s="43">
        <v>3886.0921978606812</v>
      </c>
      <c r="AU39" s="43">
        <v>3886.234405515107</v>
      </c>
      <c r="AV39" s="43">
        <v>2098.7473752209066</v>
      </c>
      <c r="AW39" s="43">
        <v>942.52491034029777</v>
      </c>
      <c r="AX39" s="43">
        <v>1156.2224648806089</v>
      </c>
      <c r="AY39" s="44">
        <v>52.247815207924965</v>
      </c>
      <c r="AZ39" s="44">
        <v>16.581515478601478</v>
      </c>
      <c r="BA39" s="44">
        <v>65.682387536024692</v>
      </c>
      <c r="BB39" s="44">
        <v>17.736096985373841</v>
      </c>
      <c r="BC39" s="44">
        <v>106.96306383009654</v>
      </c>
      <c r="BD39" s="57">
        <v>11907.008526582435</v>
      </c>
      <c r="BE39" s="43">
        <v>5769.2046162423185</v>
      </c>
      <c r="BF39" s="43">
        <v>6137.8039103401161</v>
      </c>
      <c r="BG39" s="43">
        <v>1761.6809889799351</v>
      </c>
      <c r="BH39" s="43">
        <v>904.36597561993472</v>
      </c>
      <c r="BI39" s="43">
        <v>857.31501336000042</v>
      </c>
      <c r="BJ39" s="43">
        <v>7595.5282686179271</v>
      </c>
      <c r="BK39" s="43">
        <v>3782.715465672678</v>
      </c>
      <c r="BL39" s="43">
        <v>3812.8128029452496</v>
      </c>
      <c r="BM39" s="43">
        <v>2549.7992689845719</v>
      </c>
      <c r="BN39" s="43">
        <v>1082.1231749497056</v>
      </c>
      <c r="BO39" s="43">
        <v>1467.6760940348663</v>
      </c>
      <c r="BP39" s="44">
        <v>56.763402168852949</v>
      </c>
      <c r="BQ39" s="44">
        <v>14.795328188830778</v>
      </c>
      <c r="BR39" s="44">
        <v>63.790399172561997</v>
      </c>
      <c r="BS39" s="44">
        <v>21.414272638607226</v>
      </c>
      <c r="BT39" s="44">
        <v>144.73671935694671</v>
      </c>
    </row>
    <row r="40" spans="1:72" x14ac:dyDescent="0.25">
      <c r="A40" t="s">
        <v>114</v>
      </c>
      <c r="B40" t="s">
        <v>115</v>
      </c>
      <c r="C40" s="12" t="s">
        <v>47</v>
      </c>
      <c r="D40" t="s">
        <v>48</v>
      </c>
      <c r="E40" s="43">
        <v>4797.5594682483561</v>
      </c>
      <c r="F40" s="43">
        <v>2395.2145548794706</v>
      </c>
      <c r="G40" s="43">
        <v>2402.3449133688864</v>
      </c>
      <c r="H40" s="43">
        <v>1062.1029179599482</v>
      </c>
      <c r="I40" s="43">
        <v>531.16500358002099</v>
      </c>
      <c r="J40" s="43">
        <v>530.93791437992729</v>
      </c>
      <c r="K40" s="43">
        <v>3297.4375805288964</v>
      </c>
      <c r="L40" s="43">
        <v>1666.7150055638688</v>
      </c>
      <c r="M40" s="43">
        <v>1630.7225749650286</v>
      </c>
      <c r="N40" s="43">
        <v>438.01896975951138</v>
      </c>
      <c r="O40" s="43">
        <v>197.33454573558089</v>
      </c>
      <c r="P40" s="43">
        <v>240.68442402393049</v>
      </c>
      <c r="Q40" s="44">
        <v>45.493564353653234</v>
      </c>
      <c r="R40" s="44">
        <v>22.138400263493434</v>
      </c>
      <c r="S40" s="44">
        <v>68.731562419440493</v>
      </c>
      <c r="T40" s="44">
        <v>9.1300373170660691</v>
      </c>
      <c r="U40" s="44">
        <v>41.240727461783422</v>
      </c>
      <c r="V40" s="57">
        <v>4950.097343161342</v>
      </c>
      <c r="W40" s="43">
        <v>2524.1741554779592</v>
      </c>
      <c r="X40" s="43">
        <v>2425.9231876833828</v>
      </c>
      <c r="Y40" s="43">
        <v>938.32320699326215</v>
      </c>
      <c r="Z40" s="43">
        <v>497.32650615803959</v>
      </c>
      <c r="AA40" s="43">
        <v>440.99670083522267</v>
      </c>
      <c r="AB40" s="43">
        <v>3346.6972463819338</v>
      </c>
      <c r="AC40" s="43">
        <v>1714.2282534870967</v>
      </c>
      <c r="AD40" s="43">
        <v>1632.4689928948364</v>
      </c>
      <c r="AE40" s="43">
        <v>665.07688978614635</v>
      </c>
      <c r="AF40" s="43">
        <v>312.61939583282287</v>
      </c>
      <c r="AG40" s="43">
        <v>352.45749395332348</v>
      </c>
      <c r="AH40" s="44">
        <v>47.909923687086462</v>
      </c>
      <c r="AI40" s="44">
        <v>18.95565161540862</v>
      </c>
      <c r="AJ40" s="44">
        <v>67.608715836779709</v>
      </c>
      <c r="AK40" s="44">
        <v>13.435632547811677</v>
      </c>
      <c r="AL40" s="44">
        <v>70.879296688962967</v>
      </c>
      <c r="AM40" s="57">
        <v>5011.8078403044328</v>
      </c>
      <c r="AN40" s="43">
        <v>2485.9246843107185</v>
      </c>
      <c r="AO40" s="43">
        <v>2525.8831559937144</v>
      </c>
      <c r="AP40" s="43">
        <v>822.12048578947827</v>
      </c>
      <c r="AQ40" s="43">
        <v>408.94388141230064</v>
      </c>
      <c r="AR40" s="43">
        <v>413.17660437717763</v>
      </c>
      <c r="AS40" s="43">
        <v>3335.575534609487</v>
      </c>
      <c r="AT40" s="43">
        <v>1691.3776118521064</v>
      </c>
      <c r="AU40" s="43">
        <v>1644.1979227573806</v>
      </c>
      <c r="AV40" s="43">
        <v>854.11181990546766</v>
      </c>
      <c r="AW40" s="43">
        <v>385.60319104631151</v>
      </c>
      <c r="AX40" s="43">
        <v>468.50862885915609</v>
      </c>
      <c r="AY40" s="44">
        <v>50.253165857063728</v>
      </c>
      <c r="AZ40" s="44">
        <v>16.403671329496547</v>
      </c>
      <c r="BA40" s="44">
        <v>66.554338093035781</v>
      </c>
      <c r="BB40" s="44">
        <v>17.041990577467676</v>
      </c>
      <c r="BC40" s="44">
        <v>103.89131941959435</v>
      </c>
      <c r="BD40" s="57">
        <v>5052.3391705240883</v>
      </c>
      <c r="BE40" s="43">
        <v>2428.6828786058668</v>
      </c>
      <c r="BF40" s="43">
        <v>2623.6562919182215</v>
      </c>
      <c r="BG40" s="43">
        <v>734.91931707509627</v>
      </c>
      <c r="BH40" s="43">
        <v>376.85602178154261</v>
      </c>
      <c r="BI40" s="43">
        <v>358.06329529355372</v>
      </c>
      <c r="BJ40" s="43">
        <v>3235.1625323727444</v>
      </c>
      <c r="BK40" s="43">
        <v>1608.0136569147508</v>
      </c>
      <c r="BL40" s="43">
        <v>1627.1488754579932</v>
      </c>
      <c r="BM40" s="43">
        <v>1082.257321076248</v>
      </c>
      <c r="BN40" s="43">
        <v>443.81319990957365</v>
      </c>
      <c r="BO40" s="43">
        <v>638.44412116667445</v>
      </c>
      <c r="BP40" s="44">
        <v>56.169562424382555</v>
      </c>
      <c r="BQ40" s="44">
        <v>14.546119970779033</v>
      </c>
      <c r="BR40" s="44">
        <v>64.032964200959526</v>
      </c>
      <c r="BS40" s="44">
        <v>21.420915828261457</v>
      </c>
      <c r="BT40" s="44">
        <v>147.26205937592189</v>
      </c>
    </row>
    <row r="41" spans="1:72" x14ac:dyDescent="0.25">
      <c r="A41" t="s">
        <v>116</v>
      </c>
      <c r="B41" t="s">
        <v>117</v>
      </c>
      <c r="C41" s="12" t="s">
        <v>47</v>
      </c>
      <c r="D41" t="s">
        <v>48</v>
      </c>
      <c r="E41" s="43">
        <v>6181.5243746031456</v>
      </c>
      <c r="F41" s="43">
        <v>3150.1074988082137</v>
      </c>
      <c r="G41" s="43">
        <v>3031.4168757949328</v>
      </c>
      <c r="H41" s="43">
        <v>1416.1785298599614</v>
      </c>
      <c r="I41" s="43">
        <v>772.02964245965563</v>
      </c>
      <c r="J41" s="43">
        <v>644.14888740030574</v>
      </c>
      <c r="K41" s="43">
        <v>4001.901280871959</v>
      </c>
      <c r="L41" s="43">
        <v>2012.4459396230859</v>
      </c>
      <c r="M41" s="43">
        <v>1989.455341248874</v>
      </c>
      <c r="N41" s="43">
        <v>763.44456387122523</v>
      </c>
      <c r="O41" s="43">
        <v>365.63191672547225</v>
      </c>
      <c r="P41" s="43">
        <v>397.81264714575309</v>
      </c>
      <c r="Q41" s="44">
        <v>54.464689175348092</v>
      </c>
      <c r="R41" s="44">
        <v>22.909859187457791</v>
      </c>
      <c r="S41" s="44">
        <v>64.739715292781341</v>
      </c>
      <c r="T41" s="44">
        <v>12.350425519760867</v>
      </c>
      <c r="U41" s="44">
        <v>53.908779703553222</v>
      </c>
      <c r="V41" s="57">
        <v>5603.9245641198913</v>
      </c>
      <c r="W41" s="43">
        <v>2893.3382377570911</v>
      </c>
      <c r="X41" s="43">
        <v>2710.5863263628003</v>
      </c>
      <c r="Y41" s="43">
        <v>1046.3892174955704</v>
      </c>
      <c r="Z41" s="43">
        <v>583.78034060383663</v>
      </c>
      <c r="AA41" s="43">
        <v>462.60887689173387</v>
      </c>
      <c r="AB41" s="43">
        <v>3814.3904785790955</v>
      </c>
      <c r="AC41" s="43">
        <v>1937.6904589371511</v>
      </c>
      <c r="AD41" s="43">
        <v>1876.7000196419442</v>
      </c>
      <c r="AE41" s="43">
        <v>743.14486804522573</v>
      </c>
      <c r="AF41" s="43">
        <v>371.86743821610355</v>
      </c>
      <c r="AG41" s="43">
        <v>371.27742982912218</v>
      </c>
      <c r="AH41" s="44">
        <v>46.915335375087722</v>
      </c>
      <c r="AI41" s="44">
        <v>18.672435817485137</v>
      </c>
      <c r="AJ41" s="44">
        <v>68.066413723721382</v>
      </c>
      <c r="AK41" s="44">
        <v>13.261150458793484</v>
      </c>
      <c r="AL41" s="44">
        <v>71.019927921645618</v>
      </c>
      <c r="AM41" s="57">
        <v>5461.5119555478022</v>
      </c>
      <c r="AN41" s="43">
        <v>2753.2359318181766</v>
      </c>
      <c r="AO41" s="43">
        <v>2708.2760237296256</v>
      </c>
      <c r="AP41" s="43">
        <v>837.65012760603622</v>
      </c>
      <c r="AQ41" s="43">
        <v>445.5646679023215</v>
      </c>
      <c r="AR41" s="43">
        <v>392.08545970371472</v>
      </c>
      <c r="AS41" s="43">
        <v>3662.9469597225016</v>
      </c>
      <c r="AT41" s="43">
        <v>1845.0589671856321</v>
      </c>
      <c r="AU41" s="43">
        <v>1817.8879925368697</v>
      </c>
      <c r="AV41" s="43">
        <v>960.91486821926424</v>
      </c>
      <c r="AW41" s="43">
        <v>462.61229673022285</v>
      </c>
      <c r="AX41" s="43">
        <v>498.30257148904144</v>
      </c>
      <c r="AY41" s="44">
        <v>49.101584478350091</v>
      </c>
      <c r="AZ41" s="44">
        <v>15.337330292853272</v>
      </c>
      <c r="BA41" s="44">
        <v>67.068368421343123</v>
      </c>
      <c r="BB41" s="44">
        <v>17.594301285803599</v>
      </c>
      <c r="BC41" s="44">
        <v>114.71554012240321</v>
      </c>
      <c r="BD41" s="57">
        <v>4905.2138563423778</v>
      </c>
      <c r="BE41" s="43">
        <v>2480.4432795092416</v>
      </c>
      <c r="BF41" s="43">
        <v>2424.7705768331361</v>
      </c>
      <c r="BG41" s="43">
        <v>649.01573668424612</v>
      </c>
      <c r="BH41" s="43">
        <v>338.01733983920559</v>
      </c>
      <c r="BI41" s="43">
        <v>310.99839684504047</v>
      </c>
      <c r="BJ41" s="43">
        <v>3131.9449609907601</v>
      </c>
      <c r="BK41" s="43">
        <v>1583.629147333899</v>
      </c>
      <c r="BL41" s="43">
        <v>1548.3158136568609</v>
      </c>
      <c r="BM41" s="43">
        <v>1124.2531586673717</v>
      </c>
      <c r="BN41" s="43">
        <v>558.79679233613683</v>
      </c>
      <c r="BO41" s="43">
        <v>565.45636633123468</v>
      </c>
      <c r="BP41" s="44">
        <v>56.618775790704248</v>
      </c>
      <c r="BQ41" s="44">
        <v>13.231140490339218</v>
      </c>
      <c r="BR41" s="44">
        <v>63.849305100963051</v>
      </c>
      <c r="BS41" s="44">
        <v>22.919554408697739</v>
      </c>
      <c r="BT41" s="44">
        <v>173.22432956881201</v>
      </c>
    </row>
    <row r="42" spans="1:72" x14ac:dyDescent="0.25">
      <c r="A42" t="s">
        <v>118</v>
      </c>
      <c r="B42" t="s">
        <v>119</v>
      </c>
      <c r="C42" s="12" t="s">
        <v>47</v>
      </c>
      <c r="D42" t="s">
        <v>48</v>
      </c>
      <c r="E42" s="43">
        <v>5015.4616363866535</v>
      </c>
      <c r="F42" s="43">
        <v>2490.9241460855637</v>
      </c>
      <c r="G42" s="43">
        <v>2524.5374903010888</v>
      </c>
      <c r="H42" s="43">
        <v>967.33824831340553</v>
      </c>
      <c r="I42" s="43">
        <v>481.5043983585893</v>
      </c>
      <c r="J42" s="43">
        <v>485.83384995481617</v>
      </c>
      <c r="K42" s="43">
        <v>3491.1431094826848</v>
      </c>
      <c r="L42" s="43">
        <v>1746.0539231846803</v>
      </c>
      <c r="M42" s="43">
        <v>1745.0891862980038</v>
      </c>
      <c r="N42" s="43">
        <v>556.98027859056299</v>
      </c>
      <c r="O42" s="43">
        <v>263.36582454229421</v>
      </c>
      <c r="P42" s="43">
        <v>293.61445404826884</v>
      </c>
      <c r="Q42" s="44">
        <v>43.662447487861392</v>
      </c>
      <c r="R42" s="44">
        <v>19.287122870115621</v>
      </c>
      <c r="S42" s="44">
        <v>69.607612670283515</v>
      </c>
      <c r="T42" s="44">
        <v>11.105264459600866</v>
      </c>
      <c r="U42" s="44">
        <v>57.578647340956614</v>
      </c>
      <c r="V42" s="57">
        <v>4751.6483242695394</v>
      </c>
      <c r="W42" s="43">
        <v>2397.5270274070485</v>
      </c>
      <c r="X42" s="43">
        <v>2354.1212968624909</v>
      </c>
      <c r="Y42" s="43">
        <v>870.6482157149112</v>
      </c>
      <c r="Z42" s="43">
        <v>444.06218365886849</v>
      </c>
      <c r="AA42" s="43">
        <v>426.58603205604271</v>
      </c>
      <c r="AB42" s="43">
        <v>3234.514186976397</v>
      </c>
      <c r="AC42" s="43">
        <v>1639.1769424767658</v>
      </c>
      <c r="AD42" s="43">
        <v>1595.3372444996312</v>
      </c>
      <c r="AE42" s="43">
        <v>646.48592157823134</v>
      </c>
      <c r="AF42" s="43">
        <v>314.2879012714144</v>
      </c>
      <c r="AG42" s="43">
        <v>332.198020306817</v>
      </c>
      <c r="AH42" s="44">
        <v>46.904544224965967</v>
      </c>
      <c r="AI42" s="44">
        <v>18.323077725849039</v>
      </c>
      <c r="AJ42" s="44">
        <v>68.071413670405249</v>
      </c>
      <c r="AK42" s="44">
        <v>13.605508603745717</v>
      </c>
      <c r="AL42" s="44">
        <v>74.253402224845246</v>
      </c>
      <c r="AM42" s="57">
        <v>4528.3942089908924</v>
      </c>
      <c r="AN42" s="43">
        <v>2274.1360286660715</v>
      </c>
      <c r="AO42" s="43">
        <v>2254.2581803248208</v>
      </c>
      <c r="AP42" s="43">
        <v>649.94504063001386</v>
      </c>
      <c r="AQ42" s="43">
        <v>352.82834792029593</v>
      </c>
      <c r="AR42" s="43">
        <v>297.11669270971788</v>
      </c>
      <c r="AS42" s="43">
        <v>2944.383885676205</v>
      </c>
      <c r="AT42" s="43">
        <v>1493.3035326550626</v>
      </c>
      <c r="AU42" s="43">
        <v>1451.0803530211422</v>
      </c>
      <c r="AV42" s="43">
        <v>934.06528268467378</v>
      </c>
      <c r="AW42" s="43">
        <v>428.00414809071304</v>
      </c>
      <c r="AX42" s="43">
        <v>506.06113459396079</v>
      </c>
      <c r="AY42" s="44">
        <v>53.797683482121926</v>
      </c>
      <c r="AZ42" s="44">
        <v>14.352660361140416</v>
      </c>
      <c r="BA42" s="44">
        <v>65.020485182811228</v>
      </c>
      <c r="BB42" s="44">
        <v>20.62685445604836</v>
      </c>
      <c r="BC42" s="44">
        <v>143.71450265690967</v>
      </c>
      <c r="BD42" s="57">
        <v>3910.169023461458</v>
      </c>
      <c r="BE42" s="43">
        <v>1878.2037574331534</v>
      </c>
      <c r="BF42" s="43">
        <v>2031.9652660283045</v>
      </c>
      <c r="BG42" s="43">
        <v>503.84039026903997</v>
      </c>
      <c r="BH42" s="43">
        <v>257.71081513706008</v>
      </c>
      <c r="BI42" s="43">
        <v>246.12957513197992</v>
      </c>
      <c r="BJ42" s="43">
        <v>2393.1948968267407</v>
      </c>
      <c r="BK42" s="43">
        <v>1176.7401732120316</v>
      </c>
      <c r="BL42" s="43">
        <v>1216.4547236147089</v>
      </c>
      <c r="BM42" s="43">
        <v>1013.1337363656778</v>
      </c>
      <c r="BN42" s="43">
        <v>443.75276908406192</v>
      </c>
      <c r="BO42" s="43">
        <v>569.38096728161577</v>
      </c>
      <c r="BP42" s="44">
        <v>63.386986519407643</v>
      </c>
      <c r="BQ42" s="44">
        <v>12.885386469125514</v>
      </c>
      <c r="BR42" s="44">
        <v>61.204384835215549</v>
      </c>
      <c r="BS42" s="44">
        <v>25.910228695658944</v>
      </c>
      <c r="BT42" s="44">
        <v>201.08227842247547</v>
      </c>
    </row>
    <row r="43" spans="1:72" x14ac:dyDescent="0.25">
      <c r="A43" t="s">
        <v>120</v>
      </c>
      <c r="B43" t="s">
        <v>121</v>
      </c>
      <c r="C43" s="12" t="s">
        <v>47</v>
      </c>
      <c r="D43" t="s">
        <v>48</v>
      </c>
      <c r="E43" s="43">
        <v>4653.9647046214377</v>
      </c>
      <c r="F43" s="43">
        <v>2380.3765361733745</v>
      </c>
      <c r="G43" s="43">
        <v>2273.5881684480619</v>
      </c>
      <c r="H43" s="43">
        <v>999.92166914317215</v>
      </c>
      <c r="I43" s="43">
        <v>499.84952333817762</v>
      </c>
      <c r="J43" s="43">
        <v>500.07214580499453</v>
      </c>
      <c r="K43" s="43">
        <v>3210.990275324411</v>
      </c>
      <c r="L43" s="43">
        <v>1654.7923992203175</v>
      </c>
      <c r="M43" s="43">
        <v>1556.1978761040918</v>
      </c>
      <c r="N43" s="43">
        <v>443.05276015385471</v>
      </c>
      <c r="O43" s="43">
        <v>225.73461361487921</v>
      </c>
      <c r="P43" s="43">
        <v>217.31814653897555</v>
      </c>
      <c r="Q43" s="44">
        <v>44.938611006887619</v>
      </c>
      <c r="R43" s="44">
        <v>21.485372851028263</v>
      </c>
      <c r="S43" s="44">
        <v>68.994727702508413</v>
      </c>
      <c r="T43" s="44">
        <v>9.5198994464633238</v>
      </c>
      <c r="U43" s="44">
        <v>44.308746757483952</v>
      </c>
      <c r="V43" s="57">
        <v>4588.3926699755548</v>
      </c>
      <c r="W43" s="43">
        <v>2375.1741643413702</v>
      </c>
      <c r="X43" s="43">
        <v>2213.2185056341846</v>
      </c>
      <c r="Y43" s="43">
        <v>864.72961690144746</v>
      </c>
      <c r="Z43" s="43">
        <v>451.57388759171482</v>
      </c>
      <c r="AA43" s="43">
        <v>413.15572930973258</v>
      </c>
      <c r="AB43" s="43">
        <v>3105.2949684179084</v>
      </c>
      <c r="AC43" s="43">
        <v>1603.5887742819809</v>
      </c>
      <c r="AD43" s="43">
        <v>1501.7061941359279</v>
      </c>
      <c r="AE43" s="43">
        <v>618.36808465619856</v>
      </c>
      <c r="AF43" s="43">
        <v>320.01150246767446</v>
      </c>
      <c r="AG43" s="43">
        <v>298.3565821885241</v>
      </c>
      <c r="AH43" s="44">
        <v>47.760284180451215</v>
      </c>
      <c r="AI43" s="44">
        <v>18.846024721464268</v>
      </c>
      <c r="AJ43" s="44">
        <v>67.677184403540863</v>
      </c>
      <c r="AK43" s="44">
        <v>13.47679087499486</v>
      </c>
      <c r="AL43" s="44">
        <v>71.509992553738726</v>
      </c>
      <c r="AM43" s="57">
        <v>4617.0409364559237</v>
      </c>
      <c r="AN43" s="43">
        <v>2381.6536381474089</v>
      </c>
      <c r="AO43" s="43">
        <v>2235.3872983085148</v>
      </c>
      <c r="AP43" s="43">
        <v>751.99020830816835</v>
      </c>
      <c r="AQ43" s="43">
        <v>383.77237819553267</v>
      </c>
      <c r="AR43" s="43">
        <v>368.21783011263574</v>
      </c>
      <c r="AS43" s="43">
        <v>3037.7154688005039</v>
      </c>
      <c r="AT43" s="43">
        <v>1570.8172353935943</v>
      </c>
      <c r="AU43" s="43">
        <v>1466.8982334069099</v>
      </c>
      <c r="AV43" s="43">
        <v>827.33525934725128</v>
      </c>
      <c r="AW43" s="43">
        <v>427.06402455828209</v>
      </c>
      <c r="AX43" s="43">
        <v>400.27123478896925</v>
      </c>
      <c r="AY43" s="44">
        <v>51.990566064406437</v>
      </c>
      <c r="AZ43" s="44">
        <v>16.287276172287999</v>
      </c>
      <c r="BA43" s="44">
        <v>65.793557185401042</v>
      </c>
      <c r="BB43" s="44">
        <v>17.919166642310959</v>
      </c>
      <c r="BC43" s="44">
        <v>110.01941916352803</v>
      </c>
      <c r="BD43" s="57">
        <v>4161.7925643957715</v>
      </c>
      <c r="BE43" s="43">
        <v>2054.7610216919329</v>
      </c>
      <c r="BF43" s="43">
        <v>2107.0315427038386</v>
      </c>
      <c r="BG43" s="43">
        <v>594.37767696692936</v>
      </c>
      <c r="BH43" s="43">
        <v>306.06429231116101</v>
      </c>
      <c r="BI43" s="43">
        <v>288.31338465576829</v>
      </c>
      <c r="BJ43" s="43">
        <v>2605.7313353531599</v>
      </c>
      <c r="BK43" s="43">
        <v>1249.251337867136</v>
      </c>
      <c r="BL43" s="43">
        <v>1356.4799974860243</v>
      </c>
      <c r="BM43" s="43">
        <v>961.68355207568197</v>
      </c>
      <c r="BN43" s="43">
        <v>499.44539151363585</v>
      </c>
      <c r="BO43" s="43">
        <v>462.23816056204612</v>
      </c>
      <c r="BP43" s="44">
        <v>59.716871341677106</v>
      </c>
      <c r="BQ43" s="44">
        <v>14.281770842012733</v>
      </c>
      <c r="BR43" s="44">
        <v>62.610793186696753</v>
      </c>
      <c r="BS43" s="44">
        <v>23.107435971290503</v>
      </c>
      <c r="BT43" s="44">
        <v>161.79671433541895</v>
      </c>
    </row>
    <row r="44" spans="1:72" x14ac:dyDescent="0.25">
      <c r="A44" t="s">
        <v>122</v>
      </c>
      <c r="B44" t="s">
        <v>123</v>
      </c>
      <c r="C44" s="12" t="s">
        <v>47</v>
      </c>
      <c r="D44" t="s">
        <v>48</v>
      </c>
      <c r="E44" s="43">
        <v>8009.5338807537864</v>
      </c>
      <c r="F44" s="43">
        <v>3904.9910247215653</v>
      </c>
      <c r="G44" s="43">
        <v>4104.5428560322207</v>
      </c>
      <c r="H44" s="43">
        <v>1847.5778976862189</v>
      </c>
      <c r="I44" s="43">
        <v>939.72575619011673</v>
      </c>
      <c r="J44" s="43">
        <v>907.85214149610215</v>
      </c>
      <c r="K44" s="43">
        <v>5652.1942365222994</v>
      </c>
      <c r="L44" s="43">
        <v>2757.1929219024</v>
      </c>
      <c r="M44" s="43">
        <v>2895.0013146198989</v>
      </c>
      <c r="N44" s="43">
        <v>509.76174654526841</v>
      </c>
      <c r="O44" s="43">
        <v>208.07234662904878</v>
      </c>
      <c r="P44" s="43">
        <v>301.6893999162196</v>
      </c>
      <c r="Q44" s="44">
        <v>41.706628356811727</v>
      </c>
      <c r="R44" s="44">
        <v>23.067233689163711</v>
      </c>
      <c r="S44" s="44">
        <v>70.568329202077933</v>
      </c>
      <c r="T44" s="44">
        <v>6.3644371087583709</v>
      </c>
      <c r="U44" s="44">
        <v>27.590812121299969</v>
      </c>
      <c r="V44" s="57">
        <v>8717.2712953806276</v>
      </c>
      <c r="W44" s="43">
        <v>4234.1355589512195</v>
      </c>
      <c r="X44" s="43">
        <v>4483.1357364294081</v>
      </c>
      <c r="Y44" s="43">
        <v>1708.3306298848934</v>
      </c>
      <c r="Z44" s="43">
        <v>896.47359484095023</v>
      </c>
      <c r="AA44" s="43">
        <v>811.85703504394326</v>
      </c>
      <c r="AB44" s="43">
        <v>5939.8525444708721</v>
      </c>
      <c r="AC44" s="43">
        <v>2907.9539512399215</v>
      </c>
      <c r="AD44" s="43">
        <v>3031.8985932309506</v>
      </c>
      <c r="AE44" s="43">
        <v>1069.0881210248624</v>
      </c>
      <c r="AF44" s="43">
        <v>429.70801287034806</v>
      </c>
      <c r="AG44" s="43">
        <v>639.38010815451446</v>
      </c>
      <c r="AH44" s="44">
        <v>46.759052183797444</v>
      </c>
      <c r="AI44" s="44">
        <v>19.597080003580423</v>
      </c>
      <c r="AJ44" s="44">
        <v>68.138897404953553</v>
      </c>
      <c r="AK44" s="44">
        <v>12.264022591466016</v>
      </c>
      <c r="AL44" s="44">
        <v>62.580867094614881</v>
      </c>
      <c r="AM44" s="57">
        <v>9208.5464133930691</v>
      </c>
      <c r="AN44" s="43">
        <v>4480.5039450513341</v>
      </c>
      <c r="AO44" s="43">
        <v>4728.042468341735</v>
      </c>
      <c r="AP44" s="43">
        <v>1616.8171170956612</v>
      </c>
      <c r="AQ44" s="43">
        <v>828.56754021776374</v>
      </c>
      <c r="AR44" s="43">
        <v>788.2495768778972</v>
      </c>
      <c r="AS44" s="43">
        <v>6177.2489279466572</v>
      </c>
      <c r="AT44" s="43">
        <v>3058.2481638767081</v>
      </c>
      <c r="AU44" s="43">
        <v>3119.0007640699487</v>
      </c>
      <c r="AV44" s="43">
        <v>1414.480368350751</v>
      </c>
      <c r="AW44" s="43">
        <v>593.68824095686205</v>
      </c>
      <c r="AX44" s="43">
        <v>820.79212739388902</v>
      </c>
      <c r="AY44" s="44">
        <v>49.071965867077779</v>
      </c>
      <c r="AZ44" s="44">
        <v>17.557788651031117</v>
      </c>
      <c r="BA44" s="44">
        <v>67.081694011579927</v>
      </c>
      <c r="BB44" s="44">
        <v>15.360517337388952</v>
      </c>
      <c r="BC44" s="44">
        <v>87.485489446798155</v>
      </c>
      <c r="BD44" s="57">
        <v>9325.0164319593823</v>
      </c>
      <c r="BE44" s="43">
        <v>4560.3539065276054</v>
      </c>
      <c r="BF44" s="43">
        <v>4764.6625254317769</v>
      </c>
      <c r="BG44" s="43">
        <v>1462.7040168526403</v>
      </c>
      <c r="BH44" s="43">
        <v>765.42813687595174</v>
      </c>
      <c r="BI44" s="43">
        <v>697.27587997668866</v>
      </c>
      <c r="BJ44" s="43">
        <v>6160.1404704435208</v>
      </c>
      <c r="BK44" s="43">
        <v>3090.9671955933909</v>
      </c>
      <c r="BL44" s="43">
        <v>3069.173274850129</v>
      </c>
      <c r="BM44" s="43">
        <v>1702.1719446632217</v>
      </c>
      <c r="BN44" s="43">
        <v>703.95857405826291</v>
      </c>
      <c r="BO44" s="43">
        <v>998.21337060495875</v>
      </c>
      <c r="BP44" s="44">
        <v>51.376684942510664</v>
      </c>
      <c r="BQ44" s="44">
        <v>15.685806320292944</v>
      </c>
      <c r="BR44" s="44">
        <v>66.06037121104724</v>
      </c>
      <c r="BS44" s="44">
        <v>18.253822468659816</v>
      </c>
      <c r="BT44" s="44">
        <v>116.37159159006443</v>
      </c>
    </row>
    <row r="45" spans="1:72" x14ac:dyDescent="0.25">
      <c r="A45" t="s">
        <v>124</v>
      </c>
      <c r="B45" t="s">
        <v>125</v>
      </c>
      <c r="C45" s="12" t="s">
        <v>47</v>
      </c>
      <c r="D45" t="s">
        <v>48</v>
      </c>
      <c r="E45" s="43">
        <v>2275.0464580637904</v>
      </c>
      <c r="F45" s="43">
        <v>1196.1338055054882</v>
      </c>
      <c r="G45" s="43">
        <v>1078.9126525583015</v>
      </c>
      <c r="H45" s="43">
        <v>506.22028955813516</v>
      </c>
      <c r="I45" s="43">
        <v>278.25345094263491</v>
      </c>
      <c r="J45" s="43">
        <v>227.96683861550025</v>
      </c>
      <c r="K45" s="43">
        <v>1548.870547187639</v>
      </c>
      <c r="L45" s="43">
        <v>809.27673150350893</v>
      </c>
      <c r="M45" s="43">
        <v>739.59381568412937</v>
      </c>
      <c r="N45" s="43">
        <v>219.95562131801623</v>
      </c>
      <c r="O45" s="43">
        <v>108.60362305934436</v>
      </c>
      <c r="P45" s="43">
        <v>111.35199825867187</v>
      </c>
      <c r="Q45" s="44">
        <v>46.884222325403826</v>
      </c>
      <c r="R45" s="44">
        <v>22.250986909030459</v>
      </c>
      <c r="S45" s="44">
        <v>68.080831567098045</v>
      </c>
      <c r="T45" s="44">
        <v>9.6681815238714943</v>
      </c>
      <c r="U45" s="44">
        <v>43.450573960599058</v>
      </c>
      <c r="V45" s="57">
        <v>2501.5466459698314</v>
      </c>
      <c r="W45" s="43">
        <v>1292.4130208547517</v>
      </c>
      <c r="X45" s="43">
        <v>1209.1336251150797</v>
      </c>
      <c r="Y45" s="43">
        <v>447.92180961864995</v>
      </c>
      <c r="Z45" s="43">
        <v>246.84065529167961</v>
      </c>
      <c r="AA45" s="43">
        <v>201.08115432697036</v>
      </c>
      <c r="AB45" s="43">
        <v>1699.7072184762835</v>
      </c>
      <c r="AC45" s="43">
        <v>872.52207176579236</v>
      </c>
      <c r="AD45" s="43">
        <v>827.18514671049115</v>
      </c>
      <c r="AE45" s="43">
        <v>353.91761787489781</v>
      </c>
      <c r="AF45" s="43">
        <v>173.05029379727972</v>
      </c>
      <c r="AG45" s="43">
        <v>180.86732407761812</v>
      </c>
      <c r="AH45" s="44">
        <v>47.175149859771928</v>
      </c>
      <c r="AI45" s="44">
        <v>17.905794814591353</v>
      </c>
      <c r="AJ45" s="44">
        <v>67.946253219568462</v>
      </c>
      <c r="AK45" s="44">
        <v>14.147951965840178</v>
      </c>
      <c r="AL45" s="44">
        <v>79.013258625699635</v>
      </c>
      <c r="AM45" s="57">
        <v>2634.4489688239187</v>
      </c>
      <c r="AN45" s="43">
        <v>1342.7781593390669</v>
      </c>
      <c r="AO45" s="43">
        <v>1291.6708094848518</v>
      </c>
      <c r="AP45" s="43">
        <v>442.85728323717819</v>
      </c>
      <c r="AQ45" s="43">
        <v>226.9464200006696</v>
      </c>
      <c r="AR45" s="43">
        <v>215.91086323650856</v>
      </c>
      <c r="AS45" s="43">
        <v>1743.636039471603</v>
      </c>
      <c r="AT45" s="43">
        <v>892.83348908067569</v>
      </c>
      <c r="AU45" s="43">
        <v>850.80255039092742</v>
      </c>
      <c r="AV45" s="43">
        <v>447.95564611513743</v>
      </c>
      <c r="AW45" s="43">
        <v>222.99825025772154</v>
      </c>
      <c r="AX45" s="43">
        <v>224.95739585741595</v>
      </c>
      <c r="AY45" s="44">
        <v>51.089385008483227</v>
      </c>
      <c r="AZ45" s="44">
        <v>16.810243374533094</v>
      </c>
      <c r="BA45" s="44">
        <v>66.185986523398256</v>
      </c>
      <c r="BB45" s="44">
        <v>17.003770102068653</v>
      </c>
      <c r="BC45" s="44">
        <v>101.1512428655777</v>
      </c>
      <c r="BD45" s="57">
        <v>2686.8985466337122</v>
      </c>
      <c r="BE45" s="43">
        <v>1246.1043668117593</v>
      </c>
      <c r="BF45" s="43">
        <v>1440.7941798219529</v>
      </c>
      <c r="BG45" s="43">
        <v>416.96037446140747</v>
      </c>
      <c r="BH45" s="43">
        <v>193.86472773693652</v>
      </c>
      <c r="BI45" s="43">
        <v>223.09564672447095</v>
      </c>
      <c r="BJ45" s="43">
        <v>1755.0721323551275</v>
      </c>
      <c r="BK45" s="43">
        <v>815.74211966265693</v>
      </c>
      <c r="BL45" s="43">
        <v>939.33001269247029</v>
      </c>
      <c r="BM45" s="43">
        <v>514.86603981717735</v>
      </c>
      <c r="BN45" s="43">
        <v>236.49751941216579</v>
      </c>
      <c r="BO45" s="43">
        <v>278.36852040501157</v>
      </c>
      <c r="BP45" s="44">
        <v>53.093339988719947</v>
      </c>
      <c r="BQ45" s="44">
        <v>15.518277568901787</v>
      </c>
      <c r="BR45" s="44">
        <v>65.319627886731126</v>
      </c>
      <c r="BS45" s="44">
        <v>19.162094544367093</v>
      </c>
      <c r="BT45" s="44">
        <v>123.48080809411104</v>
      </c>
    </row>
    <row r="46" spans="1:72" x14ac:dyDescent="0.25">
      <c r="A46" t="s">
        <v>126</v>
      </c>
      <c r="B46" t="s">
        <v>127</v>
      </c>
      <c r="C46" s="12" t="s">
        <v>47</v>
      </c>
      <c r="D46" t="s">
        <v>48</v>
      </c>
      <c r="E46" s="43">
        <v>3892.2287209928568</v>
      </c>
      <c r="F46" s="43">
        <v>2004.9692100544119</v>
      </c>
      <c r="G46" s="43">
        <v>1887.2595109384456</v>
      </c>
      <c r="H46" s="43">
        <v>936.95816253613827</v>
      </c>
      <c r="I46" s="43">
        <v>519.08607878542637</v>
      </c>
      <c r="J46" s="43">
        <v>417.87208375071179</v>
      </c>
      <c r="K46" s="43">
        <v>2547.8700213267812</v>
      </c>
      <c r="L46" s="43">
        <v>1294.2085029463021</v>
      </c>
      <c r="M46" s="43">
        <v>1253.6615183804799</v>
      </c>
      <c r="N46" s="43">
        <v>407.40053712993728</v>
      </c>
      <c r="O46" s="43">
        <v>191.67462832268322</v>
      </c>
      <c r="P46" s="43">
        <v>215.725908807254</v>
      </c>
      <c r="Q46" s="44">
        <v>52.764022042459317</v>
      </c>
      <c r="R46" s="44">
        <v>24.072536063531551</v>
      </c>
      <c r="S46" s="44">
        <v>65.460439351489413</v>
      </c>
      <c r="T46" s="44">
        <v>10.467024584979033</v>
      </c>
      <c r="U46" s="44">
        <v>43.481187679415079</v>
      </c>
      <c r="V46" s="57">
        <v>3859.6295934266027</v>
      </c>
      <c r="W46" s="43">
        <v>1986.2569970189022</v>
      </c>
      <c r="X46" s="43">
        <v>1873.3725964077005</v>
      </c>
      <c r="Y46" s="43">
        <v>724.84777701841699</v>
      </c>
      <c r="Z46" s="43">
        <v>400.74435845619792</v>
      </c>
      <c r="AA46" s="43">
        <v>324.10341856221902</v>
      </c>
      <c r="AB46" s="43">
        <v>2614.7750198855938</v>
      </c>
      <c r="AC46" s="43">
        <v>1330.2176810092835</v>
      </c>
      <c r="AD46" s="43">
        <v>1284.5573388763105</v>
      </c>
      <c r="AE46" s="43">
        <v>520.0067965225918</v>
      </c>
      <c r="AF46" s="43">
        <v>255.29495755342074</v>
      </c>
      <c r="AG46" s="43">
        <v>264.71183896917103</v>
      </c>
      <c r="AH46" s="44">
        <v>47.608477367030829</v>
      </c>
      <c r="AI46" s="44">
        <v>18.780241975885897</v>
      </c>
      <c r="AJ46" s="44">
        <v>67.746786487979548</v>
      </c>
      <c r="AK46" s="44">
        <v>13.472971536134548</v>
      </c>
      <c r="AL46" s="44">
        <v>71.74013813791133</v>
      </c>
      <c r="AM46" s="57">
        <v>3753.5964248806245</v>
      </c>
      <c r="AN46" s="43">
        <v>1919.4407841937291</v>
      </c>
      <c r="AO46" s="43">
        <v>1834.1556406868954</v>
      </c>
      <c r="AP46" s="43">
        <v>589.49100394055881</v>
      </c>
      <c r="AQ46" s="43">
        <v>328.38547869093543</v>
      </c>
      <c r="AR46" s="43">
        <v>261.10552524962333</v>
      </c>
      <c r="AS46" s="43">
        <v>2503.2623285113241</v>
      </c>
      <c r="AT46" s="43">
        <v>1280.347076273652</v>
      </c>
      <c r="AU46" s="43">
        <v>1222.9152522376726</v>
      </c>
      <c r="AV46" s="43">
        <v>660.8430924287411</v>
      </c>
      <c r="AW46" s="43">
        <v>310.70822922914158</v>
      </c>
      <c r="AX46" s="43">
        <v>350.13486319959941</v>
      </c>
      <c r="AY46" s="44">
        <v>49.948184899697132</v>
      </c>
      <c r="AZ46" s="44">
        <v>15.704698566770038</v>
      </c>
      <c r="BA46" s="44">
        <v>66.689703557860128</v>
      </c>
      <c r="BB46" s="44">
        <v>17.605597875369831</v>
      </c>
      <c r="BC46" s="44">
        <v>112.10401651784613</v>
      </c>
      <c r="BD46" s="57">
        <v>3502.0827701860494</v>
      </c>
      <c r="BE46" s="43">
        <v>1743.5016101082342</v>
      </c>
      <c r="BF46" s="43">
        <v>1758.5811600778152</v>
      </c>
      <c r="BG46" s="43">
        <v>494.83731613704805</v>
      </c>
      <c r="BH46" s="43">
        <v>257.15936064733853</v>
      </c>
      <c r="BI46" s="43">
        <v>237.67795548970952</v>
      </c>
      <c r="BJ46" s="43">
        <v>2211.9047931860027</v>
      </c>
      <c r="BK46" s="43">
        <v>1094.9685331616279</v>
      </c>
      <c r="BL46" s="43">
        <v>1116.9362600243749</v>
      </c>
      <c r="BM46" s="43">
        <v>795.34066086299845</v>
      </c>
      <c r="BN46" s="43">
        <v>391.37371629926781</v>
      </c>
      <c r="BO46" s="43">
        <v>403.96694456373075</v>
      </c>
      <c r="BP46" s="44">
        <v>58.328820524941705</v>
      </c>
      <c r="BQ46" s="44">
        <v>14.129800710300163</v>
      </c>
      <c r="BR46" s="44">
        <v>63.159694911165523</v>
      </c>
      <c r="BS46" s="44">
        <v>22.71050437853431</v>
      </c>
      <c r="BT46" s="44">
        <v>160.72770482869652</v>
      </c>
    </row>
    <row r="47" spans="1:72" x14ac:dyDescent="0.25">
      <c r="A47" t="s">
        <v>128</v>
      </c>
      <c r="B47" t="s">
        <v>129</v>
      </c>
      <c r="C47" s="12" t="s">
        <v>47</v>
      </c>
      <c r="D47" t="s">
        <v>48</v>
      </c>
      <c r="E47" s="43">
        <v>3648.8345829256532</v>
      </c>
      <c r="F47" s="43">
        <v>1892.4595522844322</v>
      </c>
      <c r="G47" s="43">
        <v>1756.3750306412207</v>
      </c>
      <c r="H47" s="43">
        <v>864.36071905700908</v>
      </c>
      <c r="I47" s="43">
        <v>441.65512093073573</v>
      </c>
      <c r="J47" s="43">
        <v>422.70559812627334</v>
      </c>
      <c r="K47" s="43">
        <v>2427.6835805683208</v>
      </c>
      <c r="L47" s="43">
        <v>1268.4996103519693</v>
      </c>
      <c r="M47" s="43">
        <v>1159.1839702163516</v>
      </c>
      <c r="N47" s="43">
        <v>356.79028330032304</v>
      </c>
      <c r="O47" s="43">
        <v>182.30482100172719</v>
      </c>
      <c r="P47" s="43">
        <v>174.48546229859585</v>
      </c>
      <c r="Q47" s="44">
        <v>50.301077625258749</v>
      </c>
      <c r="R47" s="44">
        <v>23.688679204634166</v>
      </c>
      <c r="S47" s="44">
        <v>66.53312243663818</v>
      </c>
      <c r="T47" s="44">
        <v>9.7781983587276482</v>
      </c>
      <c r="U47" s="44">
        <v>41.277938184138016</v>
      </c>
      <c r="V47" s="57">
        <v>3551.5102966336094</v>
      </c>
      <c r="W47" s="43">
        <v>1831.6800160704236</v>
      </c>
      <c r="X47" s="43">
        <v>1719.8302805631859</v>
      </c>
      <c r="Y47" s="43">
        <v>657.6725242737333</v>
      </c>
      <c r="Z47" s="43">
        <v>338.15667497206459</v>
      </c>
      <c r="AA47" s="43">
        <v>319.51584930166877</v>
      </c>
      <c r="AB47" s="43">
        <v>2412.7886227409435</v>
      </c>
      <c r="AC47" s="43">
        <v>1246.0577156049831</v>
      </c>
      <c r="AD47" s="43">
        <v>1166.7309071359605</v>
      </c>
      <c r="AE47" s="43">
        <v>481.04914961893235</v>
      </c>
      <c r="AF47" s="43">
        <v>247.4656254933758</v>
      </c>
      <c r="AG47" s="43">
        <v>233.58352412555649</v>
      </c>
      <c r="AH47" s="44">
        <v>47.195252131082682</v>
      </c>
      <c r="AI47" s="44">
        <v>18.518108335406634</v>
      </c>
      <c r="AJ47" s="44">
        <v>67.936973884827751</v>
      </c>
      <c r="AK47" s="44">
        <v>13.544917779765617</v>
      </c>
      <c r="AL47" s="44">
        <v>73.144176146046874</v>
      </c>
      <c r="AM47" s="57">
        <v>3553.9376681373656</v>
      </c>
      <c r="AN47" s="43">
        <v>1832.505418128085</v>
      </c>
      <c r="AO47" s="43">
        <v>1721.4322500092806</v>
      </c>
      <c r="AP47" s="43">
        <v>540.58106233515593</v>
      </c>
      <c r="AQ47" s="43">
        <v>289.6895544714983</v>
      </c>
      <c r="AR47" s="43">
        <v>250.89150786365764</v>
      </c>
      <c r="AS47" s="43">
        <v>2361.0739258921631</v>
      </c>
      <c r="AT47" s="43">
        <v>1207.3164309907095</v>
      </c>
      <c r="AU47" s="43">
        <v>1153.7574949014536</v>
      </c>
      <c r="AV47" s="43">
        <v>652.28267991004668</v>
      </c>
      <c r="AW47" s="43">
        <v>335.49943266587729</v>
      </c>
      <c r="AX47" s="43">
        <v>316.78324724416939</v>
      </c>
      <c r="AY47" s="44">
        <v>50.522083580863018</v>
      </c>
      <c r="AZ47" s="44">
        <v>15.210763744724787</v>
      </c>
      <c r="BA47" s="44">
        <v>66.435434336967774</v>
      </c>
      <c r="BB47" s="44">
        <v>18.353801918307443</v>
      </c>
      <c r="BC47" s="44">
        <v>120.66325022418869</v>
      </c>
      <c r="BD47" s="57">
        <v>3079.8224347677879</v>
      </c>
      <c r="BE47" s="43">
        <v>1562.056873877016</v>
      </c>
      <c r="BF47" s="43">
        <v>1517.7655608907719</v>
      </c>
      <c r="BG47" s="43">
        <v>411.11639439389853</v>
      </c>
      <c r="BH47" s="43">
        <v>214.67872313685649</v>
      </c>
      <c r="BI47" s="43">
        <v>196.43767125704198</v>
      </c>
      <c r="BJ47" s="43">
        <v>1920.555175825591</v>
      </c>
      <c r="BK47" s="43">
        <v>1013.6376787859325</v>
      </c>
      <c r="BL47" s="43">
        <v>906.91749703965866</v>
      </c>
      <c r="BM47" s="43">
        <v>748.15086454829816</v>
      </c>
      <c r="BN47" s="43">
        <v>333.74047195422702</v>
      </c>
      <c r="BO47" s="43">
        <v>414.41039259407125</v>
      </c>
      <c r="BP47" s="44">
        <v>60.361049426443138</v>
      </c>
      <c r="BQ47" s="44">
        <v>13.348704449738701</v>
      </c>
      <c r="BR47" s="44">
        <v>62.359282604888122</v>
      </c>
      <c r="BS47" s="44">
        <v>24.29201294537317</v>
      </c>
      <c r="BT47" s="44">
        <v>181.98030405751234</v>
      </c>
    </row>
    <row r="48" spans="1:72" x14ac:dyDescent="0.25">
      <c r="A48" t="s">
        <v>130</v>
      </c>
      <c r="B48" t="s">
        <v>131</v>
      </c>
      <c r="C48" s="12" t="s">
        <v>47</v>
      </c>
      <c r="D48" t="s">
        <v>48</v>
      </c>
      <c r="E48" s="43">
        <v>3577.5288469820439</v>
      </c>
      <c r="F48" s="43">
        <v>1770.6629337876823</v>
      </c>
      <c r="G48" s="43">
        <v>1806.8659131943614</v>
      </c>
      <c r="H48" s="43">
        <v>674.48197026340893</v>
      </c>
      <c r="I48" s="43">
        <v>333.66377574527689</v>
      </c>
      <c r="J48" s="43">
        <v>340.81819451813203</v>
      </c>
      <c r="K48" s="43">
        <v>2532.8240745572753</v>
      </c>
      <c r="L48" s="43">
        <v>1273.2217138199089</v>
      </c>
      <c r="M48" s="43">
        <v>1259.6023607373659</v>
      </c>
      <c r="N48" s="43">
        <v>370.22280216135977</v>
      </c>
      <c r="O48" s="43">
        <v>163.77744422249643</v>
      </c>
      <c r="P48" s="43">
        <v>206.44535793886337</v>
      </c>
      <c r="Q48" s="44">
        <v>41.246637811091468</v>
      </c>
      <c r="R48" s="44">
        <v>18.853292289519707</v>
      </c>
      <c r="S48" s="44">
        <v>70.798145392843779</v>
      </c>
      <c r="T48" s="44">
        <v>10.348562317636512</v>
      </c>
      <c r="U48" s="44">
        <v>54.889947913177686</v>
      </c>
      <c r="V48" s="57">
        <v>3815.1008494901694</v>
      </c>
      <c r="W48" s="43">
        <v>1902.2874081876478</v>
      </c>
      <c r="X48" s="43">
        <v>1912.8134413025216</v>
      </c>
      <c r="Y48" s="43">
        <v>715.52105487534834</v>
      </c>
      <c r="Z48" s="43">
        <v>358.85348030600505</v>
      </c>
      <c r="AA48" s="43">
        <v>356.66757456934329</v>
      </c>
      <c r="AB48" s="43">
        <v>2588.8595089546575</v>
      </c>
      <c r="AC48" s="43">
        <v>1309.0627509813792</v>
      </c>
      <c r="AD48" s="43">
        <v>1279.7967579732785</v>
      </c>
      <c r="AE48" s="43">
        <v>510.72028566016337</v>
      </c>
      <c r="AF48" s="43">
        <v>234.37117690026358</v>
      </c>
      <c r="AG48" s="43">
        <v>276.34910875989976</v>
      </c>
      <c r="AH48" s="44">
        <v>47.366082875259977</v>
      </c>
      <c r="AI48" s="44">
        <v>18.75497091960143</v>
      </c>
      <c r="AJ48" s="44">
        <v>67.858219509469052</v>
      </c>
      <c r="AK48" s="44">
        <v>13.38680957092952</v>
      </c>
      <c r="AL48" s="44">
        <v>71.377394442870241</v>
      </c>
      <c r="AM48" s="57">
        <v>3933.2995897978926</v>
      </c>
      <c r="AN48" s="43">
        <v>1953.1641944640744</v>
      </c>
      <c r="AO48" s="43">
        <v>1980.1353953338182</v>
      </c>
      <c r="AP48" s="43">
        <v>648.53653191871501</v>
      </c>
      <c r="AQ48" s="43">
        <v>327.87595437116875</v>
      </c>
      <c r="AR48" s="43">
        <v>320.66057754754627</v>
      </c>
      <c r="AS48" s="43">
        <v>2553.1981201092276</v>
      </c>
      <c r="AT48" s="43">
        <v>1291.436276165573</v>
      </c>
      <c r="AU48" s="43">
        <v>1261.7618439436546</v>
      </c>
      <c r="AV48" s="43">
        <v>731.56493776995001</v>
      </c>
      <c r="AW48" s="43">
        <v>333.85196392733258</v>
      </c>
      <c r="AX48" s="43">
        <v>397.71297384261743</v>
      </c>
      <c r="AY48" s="44">
        <v>54.053833849353737</v>
      </c>
      <c r="AZ48" s="44">
        <v>16.488358364587206</v>
      </c>
      <c r="BA48" s="44">
        <v>64.912373487431722</v>
      </c>
      <c r="BB48" s="44">
        <v>18.599268147981082</v>
      </c>
      <c r="BC48" s="44">
        <v>112.80242542476257</v>
      </c>
      <c r="BD48" s="57">
        <v>4037.6200242414043</v>
      </c>
      <c r="BE48" s="43">
        <v>1946.2006181798481</v>
      </c>
      <c r="BF48" s="43">
        <v>2091.4194060615564</v>
      </c>
      <c r="BG48" s="43">
        <v>589.48953415037636</v>
      </c>
      <c r="BH48" s="43">
        <v>295.7804942078584</v>
      </c>
      <c r="BI48" s="43">
        <v>293.70903994251796</v>
      </c>
      <c r="BJ48" s="43">
        <v>2544.3286299452775</v>
      </c>
      <c r="BK48" s="43">
        <v>1223.2974399029292</v>
      </c>
      <c r="BL48" s="43">
        <v>1321.031190042348</v>
      </c>
      <c r="BM48" s="43">
        <v>903.80186014575088</v>
      </c>
      <c r="BN48" s="43">
        <v>427.12268406906043</v>
      </c>
      <c r="BO48" s="43">
        <v>476.67917607669051</v>
      </c>
      <c r="BP48" s="44">
        <v>58.690979487513943</v>
      </c>
      <c r="BQ48" s="44">
        <v>14.599925961609792</v>
      </c>
      <c r="BR48" s="44">
        <v>63.015554080607437</v>
      </c>
      <c r="BS48" s="44">
        <v>22.384519957782775</v>
      </c>
      <c r="BT48" s="44">
        <v>153.31940734934147</v>
      </c>
    </row>
    <row r="49" spans="1:72" x14ac:dyDescent="0.25">
      <c r="A49" t="s">
        <v>132</v>
      </c>
      <c r="B49" t="s">
        <v>133</v>
      </c>
      <c r="C49" s="12" t="s">
        <v>47</v>
      </c>
      <c r="D49" t="s">
        <v>48</v>
      </c>
      <c r="E49" s="43">
        <v>86020.61816210812</v>
      </c>
      <c r="F49" s="43">
        <v>41296.34501117975</v>
      </c>
      <c r="G49" s="43">
        <v>44724.273150928384</v>
      </c>
      <c r="H49" s="43">
        <v>16634.681384461415</v>
      </c>
      <c r="I49" s="43">
        <v>8444.7371312441937</v>
      </c>
      <c r="J49" s="43">
        <v>8189.9442532172252</v>
      </c>
      <c r="K49" s="43">
        <v>61348.565669431599</v>
      </c>
      <c r="L49" s="43">
        <v>29684.517914787713</v>
      </c>
      <c r="M49" s="43">
        <v>31664.047754643892</v>
      </c>
      <c r="N49" s="43">
        <v>8037.3711082151131</v>
      </c>
      <c r="O49" s="43">
        <v>3167.0899651478462</v>
      </c>
      <c r="P49" s="43">
        <v>4870.2811430672664</v>
      </c>
      <c r="Q49" s="44">
        <v>40.216184719979481</v>
      </c>
      <c r="R49" s="44">
        <v>19.33801655913809</v>
      </c>
      <c r="S49" s="44">
        <v>71.318443159544159</v>
      </c>
      <c r="T49" s="44">
        <v>9.3435402813177593</v>
      </c>
      <c r="U49" s="44">
        <v>48.316952531010806</v>
      </c>
      <c r="V49" s="57">
        <v>91061.292891286299</v>
      </c>
      <c r="W49" s="43">
        <v>43978.498913563126</v>
      </c>
      <c r="X49" s="43">
        <v>47082.793977723173</v>
      </c>
      <c r="Y49" s="43">
        <v>16313.059862834889</v>
      </c>
      <c r="Z49" s="43">
        <v>8300.0539091985702</v>
      </c>
      <c r="AA49" s="43">
        <v>8013.0059536363169</v>
      </c>
      <c r="AB49" s="43">
        <v>65056.085626104825</v>
      </c>
      <c r="AC49" s="43">
        <v>31791.566857813246</v>
      </c>
      <c r="AD49" s="43">
        <v>33264.518768291571</v>
      </c>
      <c r="AE49" s="43">
        <v>9692.1474023465926</v>
      </c>
      <c r="AF49" s="43">
        <v>3886.8781465513084</v>
      </c>
      <c r="AG49" s="43">
        <v>5805.2692557952842</v>
      </c>
      <c r="AH49" s="44">
        <v>39.973519794351816</v>
      </c>
      <c r="AI49" s="44">
        <v>17.914373214874367</v>
      </c>
      <c r="AJ49" s="44">
        <v>71.442084293457327</v>
      </c>
      <c r="AK49" s="44">
        <v>10.643542491668311</v>
      </c>
      <c r="AL49" s="44">
        <v>59.413423869225525</v>
      </c>
      <c r="AM49" s="57">
        <v>93354.041117077708</v>
      </c>
      <c r="AN49" s="43">
        <v>45261.114266068311</v>
      </c>
      <c r="AO49" s="43">
        <v>48092.926851009397</v>
      </c>
      <c r="AP49" s="43">
        <v>15643.191011993531</v>
      </c>
      <c r="AQ49" s="43">
        <v>8393.9642604503442</v>
      </c>
      <c r="AR49" s="43">
        <v>7249.2267515431849</v>
      </c>
      <c r="AS49" s="43">
        <v>61920.499339737056</v>
      </c>
      <c r="AT49" s="43">
        <v>30346.714461169329</v>
      </c>
      <c r="AU49" s="43">
        <v>31573.784878567723</v>
      </c>
      <c r="AV49" s="43">
        <v>15790.350765347121</v>
      </c>
      <c r="AW49" s="43">
        <v>6520.4355444486346</v>
      </c>
      <c r="AX49" s="43">
        <v>9269.9152208984851</v>
      </c>
      <c r="AY49" s="44">
        <v>50.764354474719795</v>
      </c>
      <c r="AZ49" s="44">
        <v>16.756843972479992</v>
      </c>
      <c r="BA49" s="44">
        <v>66.328675865333949</v>
      </c>
      <c r="BB49" s="44">
        <v>16.914480162186056</v>
      </c>
      <c r="BC49" s="44">
        <v>100.94072720355305</v>
      </c>
      <c r="BD49" s="57">
        <v>92944.376861828292</v>
      </c>
      <c r="BE49" s="43">
        <v>46006.536062233914</v>
      </c>
      <c r="BF49" s="43">
        <v>46937.840799594378</v>
      </c>
      <c r="BG49" s="43">
        <v>14218.66391134078</v>
      </c>
      <c r="BH49" s="43">
        <v>7345.1001360003074</v>
      </c>
      <c r="BI49" s="43">
        <v>6873.5637753404735</v>
      </c>
      <c r="BJ49" s="43">
        <v>59920.81602881389</v>
      </c>
      <c r="BK49" s="43">
        <v>30104.264754306543</v>
      </c>
      <c r="BL49" s="43">
        <v>29816.55127450735</v>
      </c>
      <c r="BM49" s="43">
        <v>18804.896921673615</v>
      </c>
      <c r="BN49" s="43">
        <v>8557.1711719270643</v>
      </c>
      <c r="BO49" s="43">
        <v>10247.725749746556</v>
      </c>
      <c r="BP49" s="44">
        <v>55.112001173572942</v>
      </c>
      <c r="BQ49" s="44">
        <v>15.298035654677999</v>
      </c>
      <c r="BR49" s="44">
        <v>64.469544099362309</v>
      </c>
      <c r="BS49" s="44">
        <v>20.232420245959684</v>
      </c>
      <c r="BT49" s="44">
        <v>132.25502085800667</v>
      </c>
    </row>
    <row r="50" spans="1:72" x14ac:dyDescent="0.25">
      <c r="A50" t="s">
        <v>134</v>
      </c>
      <c r="B50" t="s">
        <v>135</v>
      </c>
      <c r="C50" s="12" t="s">
        <v>47</v>
      </c>
      <c r="D50" t="s">
        <v>48</v>
      </c>
      <c r="E50" s="43">
        <v>10755.035609386707</v>
      </c>
      <c r="F50" s="43">
        <v>5419.4753770505613</v>
      </c>
      <c r="G50" s="43">
        <v>5335.5602323361445</v>
      </c>
      <c r="H50" s="43">
        <v>2374.514777531866</v>
      </c>
      <c r="I50" s="43">
        <v>1215.0387006121864</v>
      </c>
      <c r="J50" s="43">
        <v>1159.4760769196796</v>
      </c>
      <c r="K50" s="43">
        <v>7299.9188231134349</v>
      </c>
      <c r="L50" s="43">
        <v>3726.5291402228158</v>
      </c>
      <c r="M50" s="43">
        <v>3573.3896828906181</v>
      </c>
      <c r="N50" s="43">
        <v>1080.6020087414061</v>
      </c>
      <c r="O50" s="43">
        <v>477.90753621555899</v>
      </c>
      <c r="P50" s="43">
        <v>602.69447252584723</v>
      </c>
      <c r="Q50" s="44">
        <v>47.330893260531568</v>
      </c>
      <c r="R50" s="44">
        <v>22.078167509361414</v>
      </c>
      <c r="S50" s="44">
        <v>67.874427275185042</v>
      </c>
      <c r="T50" s="44">
        <v>10.047405215453546</v>
      </c>
      <c r="U50" s="44">
        <v>45.508329489724744</v>
      </c>
      <c r="V50" s="57">
        <v>11157.221330305738</v>
      </c>
      <c r="W50" s="43">
        <v>5622.1901791685996</v>
      </c>
      <c r="X50" s="43">
        <v>5535.0311511371383</v>
      </c>
      <c r="Y50" s="43">
        <v>2102.3836804633725</v>
      </c>
      <c r="Z50" s="43">
        <v>1066.1431088320455</v>
      </c>
      <c r="AA50" s="43">
        <v>1036.2405716313269</v>
      </c>
      <c r="AB50" s="43">
        <v>7654.7747963542934</v>
      </c>
      <c r="AC50" s="43">
        <v>3929.1586627797524</v>
      </c>
      <c r="AD50" s="43">
        <v>3725.6161335745396</v>
      </c>
      <c r="AE50" s="43">
        <v>1400.0628534880727</v>
      </c>
      <c r="AF50" s="43">
        <v>626.8884075568011</v>
      </c>
      <c r="AG50" s="43">
        <v>773.17444593127175</v>
      </c>
      <c r="AH50" s="44">
        <v>45.755056512172516</v>
      </c>
      <c r="AI50" s="44">
        <v>18.843255127984108</v>
      </c>
      <c r="AJ50" s="44">
        <v>68.608254418705982</v>
      </c>
      <c r="AK50" s="44">
        <v>12.548490453309913</v>
      </c>
      <c r="AL50" s="44">
        <v>66.594069698043612</v>
      </c>
      <c r="AM50" s="57">
        <v>11333.489748841112</v>
      </c>
      <c r="AN50" s="43">
        <v>5731.6045463023265</v>
      </c>
      <c r="AO50" s="43">
        <v>5601.8852025387851</v>
      </c>
      <c r="AP50" s="43">
        <v>1883.9014442620239</v>
      </c>
      <c r="AQ50" s="43">
        <v>1004.7999087376515</v>
      </c>
      <c r="AR50" s="43">
        <v>879.10153552437237</v>
      </c>
      <c r="AS50" s="43">
        <v>7573.2602728224083</v>
      </c>
      <c r="AT50" s="43">
        <v>3887.0236927239266</v>
      </c>
      <c r="AU50" s="43">
        <v>3686.2365800984826</v>
      </c>
      <c r="AV50" s="43">
        <v>1876.3280317566787</v>
      </c>
      <c r="AW50" s="43">
        <v>839.78094484074904</v>
      </c>
      <c r="AX50" s="43">
        <v>1036.5470869159296</v>
      </c>
      <c r="AY50" s="44">
        <v>49.6513963677276</v>
      </c>
      <c r="AZ50" s="44">
        <v>16.622430390027567</v>
      </c>
      <c r="BA50" s="44">
        <v>66.821962525680149</v>
      </c>
      <c r="BB50" s="44">
        <v>16.55560708429228</v>
      </c>
      <c r="BC50" s="44">
        <v>99.597993168463645</v>
      </c>
      <c r="BD50" s="57">
        <v>11351.269033794135</v>
      </c>
      <c r="BE50" s="43">
        <v>5654.0010376845539</v>
      </c>
      <c r="BF50" s="43">
        <v>5697.267996109581</v>
      </c>
      <c r="BG50" s="43">
        <v>1668.6143807766373</v>
      </c>
      <c r="BH50" s="43">
        <v>849.28495604077011</v>
      </c>
      <c r="BI50" s="43">
        <v>819.32942473586718</v>
      </c>
      <c r="BJ50" s="43">
        <v>7479.1352141886618</v>
      </c>
      <c r="BK50" s="43">
        <v>3734.1985883965494</v>
      </c>
      <c r="BL50" s="43">
        <v>3744.936625792112</v>
      </c>
      <c r="BM50" s="43">
        <v>2203.5194388288364</v>
      </c>
      <c r="BN50" s="43">
        <v>1070.5174932472341</v>
      </c>
      <c r="BO50" s="43">
        <v>1133.0019455816018</v>
      </c>
      <c r="BP50" s="44">
        <v>51.772480490253095</v>
      </c>
      <c r="BQ50" s="44">
        <v>14.699804716186055</v>
      </c>
      <c r="BR50" s="44">
        <v>65.888097550347453</v>
      </c>
      <c r="BS50" s="44">
        <v>19.412097733466503</v>
      </c>
      <c r="BT50" s="44">
        <v>132.05684094627264</v>
      </c>
    </row>
    <row r="51" spans="1:72" x14ac:dyDescent="0.25">
      <c r="A51" t="s">
        <v>136</v>
      </c>
      <c r="B51" t="s">
        <v>137</v>
      </c>
      <c r="C51" s="12" t="s">
        <v>47</v>
      </c>
      <c r="D51" t="s">
        <v>48</v>
      </c>
      <c r="E51" s="43">
        <v>7136.7756152142729</v>
      </c>
      <c r="F51" s="43">
        <v>3455.3943391061734</v>
      </c>
      <c r="G51" s="43">
        <v>3681.3812761080999</v>
      </c>
      <c r="H51" s="43">
        <v>1673.9415093770851</v>
      </c>
      <c r="I51" s="43">
        <v>819.45610407288927</v>
      </c>
      <c r="J51" s="43">
        <v>854.48540530419587</v>
      </c>
      <c r="K51" s="43">
        <v>4822.197449142599</v>
      </c>
      <c r="L51" s="43">
        <v>2353.5529499571567</v>
      </c>
      <c r="M51" s="43">
        <v>2468.6444991854432</v>
      </c>
      <c r="N51" s="43">
        <v>640.63665669458862</v>
      </c>
      <c r="O51" s="43">
        <v>282.38528507612796</v>
      </c>
      <c r="P51" s="43">
        <v>358.25137161846067</v>
      </c>
      <c r="Q51" s="44">
        <v>47.998411315223365</v>
      </c>
      <c r="R51" s="44">
        <v>23.455151172310284</v>
      </c>
      <c r="S51" s="44">
        <v>67.568292869718007</v>
      </c>
      <c r="T51" s="44">
        <v>8.9765559579717049</v>
      </c>
      <c r="U51" s="44">
        <v>38.271149446134785</v>
      </c>
      <c r="V51" s="57">
        <v>7667.453166569534</v>
      </c>
      <c r="W51" s="43">
        <v>3710.7910734875531</v>
      </c>
      <c r="X51" s="43">
        <v>3956.6620930819809</v>
      </c>
      <c r="Y51" s="43">
        <v>1511.1658825288798</v>
      </c>
      <c r="Z51" s="43">
        <v>718.43030863825891</v>
      </c>
      <c r="AA51" s="43">
        <v>792.7355738906208</v>
      </c>
      <c r="AB51" s="43">
        <v>5218.0437014182635</v>
      </c>
      <c r="AC51" s="43">
        <v>2566.1265615612911</v>
      </c>
      <c r="AD51" s="43">
        <v>2651.9171398569724</v>
      </c>
      <c r="AE51" s="43">
        <v>938.24358262239093</v>
      </c>
      <c r="AF51" s="43">
        <v>426.23420328800341</v>
      </c>
      <c r="AG51" s="43">
        <v>512.0093793343874</v>
      </c>
      <c r="AH51" s="44">
        <v>46.941145097836596</v>
      </c>
      <c r="AI51" s="44">
        <v>19.708837467930497</v>
      </c>
      <c r="AJ51" s="44">
        <v>68.054458084846033</v>
      </c>
      <c r="AK51" s="44">
        <v>12.23670444722347</v>
      </c>
      <c r="AL51" s="44">
        <v>62.087398443132876</v>
      </c>
      <c r="AM51" s="57">
        <v>8040.2190329967489</v>
      </c>
      <c r="AN51" s="43">
        <v>3939.9665497701981</v>
      </c>
      <c r="AO51" s="43">
        <v>4100.2524832265508</v>
      </c>
      <c r="AP51" s="43">
        <v>1425.9207599468277</v>
      </c>
      <c r="AQ51" s="43">
        <v>721.99598158264757</v>
      </c>
      <c r="AR51" s="43">
        <v>703.92477836418016</v>
      </c>
      <c r="AS51" s="43">
        <v>5343.0403925647488</v>
      </c>
      <c r="AT51" s="43">
        <v>2640.8346958976267</v>
      </c>
      <c r="AU51" s="43">
        <v>2702.2056966671221</v>
      </c>
      <c r="AV51" s="43">
        <v>1271.2578804851719</v>
      </c>
      <c r="AW51" s="43">
        <v>577.13587228992355</v>
      </c>
      <c r="AX51" s="43">
        <v>694.12200819524833</v>
      </c>
      <c r="AY51" s="44">
        <v>50.480221788802702</v>
      </c>
      <c r="AZ51" s="44">
        <v>17.734849686244914</v>
      </c>
      <c r="BA51" s="44">
        <v>66.45391587762866</v>
      </c>
      <c r="BB51" s="44">
        <v>15.811234436126412</v>
      </c>
      <c r="BC51" s="44">
        <v>89.153473053620232</v>
      </c>
      <c r="BD51" s="57">
        <v>8297.2339009486059</v>
      </c>
      <c r="BE51" s="43">
        <v>3988.2148823185526</v>
      </c>
      <c r="BF51" s="43">
        <v>4309.0190186300533</v>
      </c>
      <c r="BG51" s="43">
        <v>1367.2466228492633</v>
      </c>
      <c r="BH51" s="43">
        <v>695.7410200123694</v>
      </c>
      <c r="BI51" s="43">
        <v>671.50560283689379</v>
      </c>
      <c r="BJ51" s="43">
        <v>5344.9779806103434</v>
      </c>
      <c r="BK51" s="43">
        <v>2627.469250740829</v>
      </c>
      <c r="BL51" s="43">
        <v>2717.5087298695144</v>
      </c>
      <c r="BM51" s="43">
        <v>1585.0092974889994</v>
      </c>
      <c r="BN51" s="43">
        <v>665.0046115653538</v>
      </c>
      <c r="BO51" s="43">
        <v>920.00468592364552</v>
      </c>
      <c r="BP51" s="44">
        <v>55.23420173194323</v>
      </c>
      <c r="BQ51" s="44">
        <v>16.478342531635136</v>
      </c>
      <c r="BR51" s="44">
        <v>64.418793593359624</v>
      </c>
      <c r="BS51" s="44">
        <v>19.102863875005241</v>
      </c>
      <c r="BT51" s="44">
        <v>115.9270954486566</v>
      </c>
    </row>
    <row r="52" spans="1:72" x14ac:dyDescent="0.25">
      <c r="A52" t="s">
        <v>138</v>
      </c>
      <c r="B52" t="s">
        <v>139</v>
      </c>
      <c r="C52" s="12" t="s">
        <v>47</v>
      </c>
      <c r="D52" t="s">
        <v>48</v>
      </c>
      <c r="E52" s="43">
        <v>5787.4265908704438</v>
      </c>
      <c r="F52" s="43">
        <v>2930.1139467368994</v>
      </c>
      <c r="G52" s="43">
        <v>2857.3126441335444</v>
      </c>
      <c r="H52" s="43">
        <v>1356.0042142444447</v>
      </c>
      <c r="I52" s="43">
        <v>691.52104069919437</v>
      </c>
      <c r="J52" s="43">
        <v>664.48317354525045</v>
      </c>
      <c r="K52" s="43">
        <v>3804.0310756103549</v>
      </c>
      <c r="L52" s="43">
        <v>1948.7958038974607</v>
      </c>
      <c r="M52" s="43">
        <v>1855.2352717128938</v>
      </c>
      <c r="N52" s="43">
        <v>627.39130101564433</v>
      </c>
      <c r="O52" s="43">
        <v>289.79710214024408</v>
      </c>
      <c r="P52" s="43">
        <v>337.59419887540025</v>
      </c>
      <c r="Q52" s="44">
        <v>52.139308955089284</v>
      </c>
      <c r="R52" s="44">
        <v>23.430175622158487</v>
      </c>
      <c r="S52" s="44">
        <v>65.72923242968028</v>
      </c>
      <c r="T52" s="44">
        <v>10.840591948161247</v>
      </c>
      <c r="U52" s="44">
        <v>46.267651267236069</v>
      </c>
      <c r="V52" s="57">
        <v>5869.1283673139478</v>
      </c>
      <c r="W52" s="43">
        <v>2983.2099407183991</v>
      </c>
      <c r="X52" s="43">
        <v>2885.9184265955487</v>
      </c>
      <c r="Y52" s="43">
        <v>1126.3414416487556</v>
      </c>
      <c r="Z52" s="43">
        <v>585.64001694960234</v>
      </c>
      <c r="AA52" s="43">
        <v>540.70142469915334</v>
      </c>
      <c r="AB52" s="43">
        <v>3993.0508757330676</v>
      </c>
      <c r="AC52" s="43">
        <v>2041.1532839848237</v>
      </c>
      <c r="AD52" s="43">
        <v>1951.8975917482439</v>
      </c>
      <c r="AE52" s="43">
        <v>749.73604993212427</v>
      </c>
      <c r="AF52" s="43">
        <v>356.41663978397298</v>
      </c>
      <c r="AG52" s="43">
        <v>393.31941014815118</v>
      </c>
      <c r="AH52" s="44">
        <v>46.983560940391435</v>
      </c>
      <c r="AI52" s="44">
        <v>19.190949169241538</v>
      </c>
      <c r="AJ52" s="44">
        <v>68.034819241149407</v>
      </c>
      <c r="AK52" s="44">
        <v>12.77423158960905</v>
      </c>
      <c r="AL52" s="44">
        <v>66.563834216616357</v>
      </c>
      <c r="AM52" s="57">
        <v>5955.6626818337927</v>
      </c>
      <c r="AN52" s="43">
        <v>3013.8008681754213</v>
      </c>
      <c r="AO52" s="43">
        <v>2941.8618136583714</v>
      </c>
      <c r="AP52" s="43">
        <v>993.55893775856271</v>
      </c>
      <c r="AQ52" s="43">
        <v>520.28210754730162</v>
      </c>
      <c r="AR52" s="43">
        <v>473.27683021126103</v>
      </c>
      <c r="AS52" s="43">
        <v>4002.0363617674216</v>
      </c>
      <c r="AT52" s="43">
        <v>2045.7923205745933</v>
      </c>
      <c r="AU52" s="43">
        <v>1956.2440411928289</v>
      </c>
      <c r="AV52" s="43">
        <v>960.06738230780809</v>
      </c>
      <c r="AW52" s="43">
        <v>447.7264400535264</v>
      </c>
      <c r="AX52" s="43">
        <v>512.34094225428157</v>
      </c>
      <c r="AY52" s="44">
        <v>48.81580634123948</v>
      </c>
      <c r="AZ52" s="44">
        <v>16.682592531460134</v>
      </c>
      <c r="BA52" s="44">
        <v>67.197163028970692</v>
      </c>
      <c r="BB52" s="44">
        <v>16.12024443956917</v>
      </c>
      <c r="BC52" s="44">
        <v>96.629132487468681</v>
      </c>
      <c r="BD52" s="57">
        <v>5612.4350355815177</v>
      </c>
      <c r="BE52" s="43">
        <v>2743.57216116058</v>
      </c>
      <c r="BF52" s="43">
        <v>2868.8628744209377</v>
      </c>
      <c r="BG52" s="43">
        <v>835.10508039352533</v>
      </c>
      <c r="BH52" s="43">
        <v>432.98696672352298</v>
      </c>
      <c r="BI52" s="43">
        <v>402.11811367000234</v>
      </c>
      <c r="BJ52" s="43">
        <v>3658.3179599068644</v>
      </c>
      <c r="BK52" s="43">
        <v>1826.1005776699631</v>
      </c>
      <c r="BL52" s="43">
        <v>1832.2173822369009</v>
      </c>
      <c r="BM52" s="43">
        <v>1119.0119952811283</v>
      </c>
      <c r="BN52" s="43">
        <v>484.48461676709405</v>
      </c>
      <c r="BO52" s="43">
        <v>634.52737851403435</v>
      </c>
      <c r="BP52" s="44">
        <v>53.415725398685765</v>
      </c>
      <c r="BQ52" s="44">
        <v>14.879550054462202</v>
      </c>
      <c r="BR52" s="44">
        <v>65.182366240570971</v>
      </c>
      <c r="BS52" s="44">
        <v>19.938083704966839</v>
      </c>
      <c r="BT52" s="44">
        <v>133.99654984182564</v>
      </c>
    </row>
    <row r="53" spans="1:72" x14ac:dyDescent="0.25">
      <c r="A53" t="s">
        <v>140</v>
      </c>
      <c r="B53" t="s">
        <v>141</v>
      </c>
      <c r="C53" s="12" t="s">
        <v>47</v>
      </c>
      <c r="D53" t="s">
        <v>48</v>
      </c>
      <c r="E53" s="43">
        <v>10383.332893151053</v>
      </c>
      <c r="F53" s="43">
        <v>5266.5410895598334</v>
      </c>
      <c r="G53" s="43">
        <v>5116.7918035912207</v>
      </c>
      <c r="H53" s="43">
        <v>2254.1838207327801</v>
      </c>
      <c r="I53" s="43">
        <v>1165.0324363963757</v>
      </c>
      <c r="J53" s="43">
        <v>1089.1513843364046</v>
      </c>
      <c r="K53" s="43">
        <v>7148.7774072739076</v>
      </c>
      <c r="L53" s="43">
        <v>3649.1121210807537</v>
      </c>
      <c r="M53" s="43">
        <v>3499.6652861931548</v>
      </c>
      <c r="N53" s="43">
        <v>980.37166514436569</v>
      </c>
      <c r="O53" s="43">
        <v>452.39653208270414</v>
      </c>
      <c r="P53" s="43">
        <v>527.9751330616615</v>
      </c>
      <c r="Q53" s="44">
        <v>45.246275014605622</v>
      </c>
      <c r="R53" s="44">
        <v>21.709636433015277</v>
      </c>
      <c r="S53" s="44">
        <v>68.848581479934154</v>
      </c>
      <c r="T53" s="44">
        <v>9.4417820870505675</v>
      </c>
      <c r="U53" s="44">
        <v>43.491203163088571</v>
      </c>
      <c r="V53" s="57">
        <v>10598.46984588442</v>
      </c>
      <c r="W53" s="43">
        <v>5381.651308069655</v>
      </c>
      <c r="X53" s="43">
        <v>5216.8185378147646</v>
      </c>
      <c r="Y53" s="43">
        <v>1995.2498871512275</v>
      </c>
      <c r="Z53" s="43">
        <v>1051.2472722622124</v>
      </c>
      <c r="AA53" s="43">
        <v>944.00261488901538</v>
      </c>
      <c r="AB53" s="43">
        <v>7272.9229358657522</v>
      </c>
      <c r="AC53" s="43">
        <v>3706.1219415105083</v>
      </c>
      <c r="AD53" s="43">
        <v>3566.8009943552433</v>
      </c>
      <c r="AE53" s="43">
        <v>1330.2970228674401</v>
      </c>
      <c r="AF53" s="43">
        <v>624.28209429693425</v>
      </c>
      <c r="AG53" s="43">
        <v>706.01492857050573</v>
      </c>
      <c r="AH53" s="44">
        <v>45.725039840846357</v>
      </c>
      <c r="AI53" s="44">
        <v>18.825829729807833</v>
      </c>
      <c r="AJ53" s="44">
        <v>68.62238645411594</v>
      </c>
      <c r="AK53" s="44">
        <v>12.551783816076231</v>
      </c>
      <c r="AL53" s="44">
        <v>66.673203764306834</v>
      </c>
      <c r="AM53" s="57">
        <v>10784.169389691193</v>
      </c>
      <c r="AN53" s="43">
        <v>5466.7186838918196</v>
      </c>
      <c r="AO53" s="43">
        <v>5317.4507057993733</v>
      </c>
      <c r="AP53" s="43">
        <v>1736.790428821557</v>
      </c>
      <c r="AQ53" s="43">
        <v>898.37230688067825</v>
      </c>
      <c r="AR53" s="43">
        <v>838.41812194087879</v>
      </c>
      <c r="AS53" s="43">
        <v>7129.3909125593409</v>
      </c>
      <c r="AT53" s="43">
        <v>3676.534987010793</v>
      </c>
      <c r="AU53" s="43">
        <v>3452.8559255485484</v>
      </c>
      <c r="AV53" s="43">
        <v>1917.9880483102941</v>
      </c>
      <c r="AW53" s="43">
        <v>891.81139000034841</v>
      </c>
      <c r="AX53" s="43">
        <v>1026.1766583099457</v>
      </c>
      <c r="AY53" s="44">
        <v>51.263544417146321</v>
      </c>
      <c r="AZ53" s="44">
        <v>16.104999523484771</v>
      </c>
      <c r="BA53" s="44">
        <v>66.109782357225129</v>
      </c>
      <c r="BB53" s="44">
        <v>17.785218119290093</v>
      </c>
      <c r="BC53" s="44">
        <v>110.43290062415203</v>
      </c>
      <c r="BD53" s="57">
        <v>9949.0357434892649</v>
      </c>
      <c r="BE53" s="43">
        <v>4922.2208469306388</v>
      </c>
      <c r="BF53" s="43">
        <v>5026.8148965586261</v>
      </c>
      <c r="BG53" s="43">
        <v>1395.0670908951715</v>
      </c>
      <c r="BH53" s="43">
        <v>729.52694932218878</v>
      </c>
      <c r="BI53" s="43">
        <v>665.54014157298263</v>
      </c>
      <c r="BJ53" s="43">
        <v>6275.073100832089</v>
      </c>
      <c r="BK53" s="43">
        <v>3216.0742701904728</v>
      </c>
      <c r="BL53" s="43">
        <v>3058.9988306416171</v>
      </c>
      <c r="BM53" s="43">
        <v>2278.8955517620034</v>
      </c>
      <c r="BN53" s="43">
        <v>976.61962741797754</v>
      </c>
      <c r="BO53" s="43">
        <v>1302.275924344026</v>
      </c>
      <c r="BP53" s="44">
        <v>58.548523397599929</v>
      </c>
      <c r="BQ53" s="44">
        <v>14.022133670673719</v>
      </c>
      <c r="BR53" s="44">
        <v>63.07217365198985</v>
      </c>
      <c r="BS53" s="44">
        <v>22.905692677336418</v>
      </c>
      <c r="BT53" s="44">
        <v>163.35383198665423</v>
      </c>
    </row>
    <row r="54" spans="1:72" x14ac:dyDescent="0.25">
      <c r="A54" t="s">
        <v>142</v>
      </c>
      <c r="B54" t="s">
        <v>143</v>
      </c>
      <c r="C54" s="12" t="s">
        <v>47</v>
      </c>
      <c r="D54" t="s">
        <v>48</v>
      </c>
      <c r="E54" s="43">
        <v>7088.892448710686</v>
      </c>
      <c r="F54" s="43">
        <v>3494.6357536667474</v>
      </c>
      <c r="G54" s="43">
        <v>3594.2566950439382</v>
      </c>
      <c r="H54" s="43">
        <v>1465.5438587467415</v>
      </c>
      <c r="I54" s="43">
        <v>746.42251813994699</v>
      </c>
      <c r="J54" s="43">
        <v>719.12134060679455</v>
      </c>
      <c r="K54" s="43">
        <v>5124.4142347563757</v>
      </c>
      <c r="L54" s="43">
        <v>2544.5125177228174</v>
      </c>
      <c r="M54" s="43">
        <v>2579.9017170335583</v>
      </c>
      <c r="N54" s="43">
        <v>498.93435520756844</v>
      </c>
      <c r="O54" s="43">
        <v>203.70071780398305</v>
      </c>
      <c r="P54" s="43">
        <v>295.23363740358542</v>
      </c>
      <c r="Q54" s="44">
        <v>38.335663823393176</v>
      </c>
      <c r="R54" s="44">
        <v>20.67380580746844</v>
      </c>
      <c r="S54" s="44">
        <v>72.287938797666399</v>
      </c>
      <c r="T54" s="44">
        <v>7.0382553948651543</v>
      </c>
      <c r="U54" s="44">
        <v>34.044314145209661</v>
      </c>
      <c r="V54" s="57">
        <v>8124.8796674807236</v>
      </c>
      <c r="W54" s="43">
        <v>3980.0581427608254</v>
      </c>
      <c r="X54" s="43">
        <v>4144.8215247198987</v>
      </c>
      <c r="Y54" s="43">
        <v>1586.8947542403084</v>
      </c>
      <c r="Z54" s="43">
        <v>815.26483707218927</v>
      </c>
      <c r="AA54" s="43">
        <v>771.62991716811894</v>
      </c>
      <c r="AB54" s="43">
        <v>5514.5773062306589</v>
      </c>
      <c r="AC54" s="43">
        <v>2734.8397791944763</v>
      </c>
      <c r="AD54" s="43">
        <v>2779.7375270361827</v>
      </c>
      <c r="AE54" s="43">
        <v>1023.4076070097565</v>
      </c>
      <c r="AF54" s="43">
        <v>429.95352649415958</v>
      </c>
      <c r="AG54" s="43">
        <v>593.45408051559707</v>
      </c>
      <c r="AH54" s="44">
        <v>47.334586429694404</v>
      </c>
      <c r="AI54" s="44">
        <v>19.531301621508888</v>
      </c>
      <c r="AJ54" s="44">
        <v>67.87272589774318</v>
      </c>
      <c r="AK54" s="44">
        <v>12.595972480747939</v>
      </c>
      <c r="AL54" s="44">
        <v>64.491208649794217</v>
      </c>
      <c r="AM54" s="57">
        <v>8678.9966180484425</v>
      </c>
      <c r="AN54" s="43">
        <v>4273.2088000089825</v>
      </c>
      <c r="AO54" s="43">
        <v>4405.78781803946</v>
      </c>
      <c r="AP54" s="43">
        <v>1508.1299173986977</v>
      </c>
      <c r="AQ54" s="43">
        <v>777.53016843541809</v>
      </c>
      <c r="AR54" s="43">
        <v>730.59974896327958</v>
      </c>
      <c r="AS54" s="43">
        <v>5848.6419422181716</v>
      </c>
      <c r="AT54" s="43">
        <v>2920.7187479508375</v>
      </c>
      <c r="AU54" s="43">
        <v>2927.9231942673341</v>
      </c>
      <c r="AV54" s="43">
        <v>1322.2247584315733</v>
      </c>
      <c r="AW54" s="43">
        <v>574.95988362272669</v>
      </c>
      <c r="AX54" s="43">
        <v>747.26487480884646</v>
      </c>
      <c r="AY54" s="44">
        <v>48.393365567474341</v>
      </c>
      <c r="AZ54" s="44">
        <v>17.376777336938463</v>
      </c>
      <c r="BA54" s="44">
        <v>67.388457440524917</v>
      </c>
      <c r="BB54" s="44">
        <v>15.234765222536616</v>
      </c>
      <c r="BC54" s="44">
        <v>87.673133672211506</v>
      </c>
      <c r="BD54" s="57">
        <v>8809.5168606613443</v>
      </c>
      <c r="BE54" s="43">
        <v>4034.0567084605509</v>
      </c>
      <c r="BF54" s="43">
        <v>4775.4601522007933</v>
      </c>
      <c r="BG54" s="43">
        <v>1361.634176571067</v>
      </c>
      <c r="BH54" s="43">
        <v>665.98616692654355</v>
      </c>
      <c r="BI54" s="43">
        <v>695.64800964452343</v>
      </c>
      <c r="BJ54" s="43">
        <v>5686.0155226151455</v>
      </c>
      <c r="BK54" s="43">
        <v>2663.5662060867144</v>
      </c>
      <c r="BL54" s="43">
        <v>3022.4493165284312</v>
      </c>
      <c r="BM54" s="43">
        <v>1761.867161475132</v>
      </c>
      <c r="BN54" s="43">
        <v>704.50433544729299</v>
      </c>
      <c r="BO54" s="43">
        <v>1057.3628260278388</v>
      </c>
      <c r="BP54" s="44">
        <v>54.933042754157299</v>
      </c>
      <c r="BQ54" s="44">
        <v>15.456400142116838</v>
      </c>
      <c r="BR54" s="44">
        <v>64.544010898099216</v>
      </c>
      <c r="BS54" s="44">
        <v>19.999588959783949</v>
      </c>
      <c r="BT54" s="44">
        <v>129.39357661482552</v>
      </c>
    </row>
    <row r="55" spans="1:72" x14ac:dyDescent="0.25">
      <c r="C55" s="12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4"/>
      <c r="R55" s="44"/>
      <c r="S55" s="44"/>
      <c r="T55" s="44"/>
      <c r="U55" s="44"/>
      <c r="V55" s="57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4"/>
      <c r="AI55" s="44"/>
      <c r="AJ55" s="44"/>
      <c r="AK55" s="44"/>
      <c r="AL55" s="44"/>
      <c r="AM55" s="57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4"/>
      <c r="AZ55" s="44"/>
      <c r="BA55" s="44"/>
      <c r="BB55" s="44"/>
      <c r="BC55" s="44"/>
      <c r="BD55" s="57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4"/>
      <c r="BQ55" s="44"/>
      <c r="BR55" s="44"/>
      <c r="BS55" s="44"/>
      <c r="BT55" s="44"/>
    </row>
    <row r="56" spans="1:72" x14ac:dyDescent="0.25">
      <c r="C56" s="12" t="s">
        <v>47</v>
      </c>
      <c r="D56" t="s">
        <v>48</v>
      </c>
      <c r="E56" s="43">
        <v>739950.89195613586</v>
      </c>
      <c r="F56" s="43">
        <v>363510.57343766757</v>
      </c>
      <c r="G56" s="43">
        <v>376440.3185184683</v>
      </c>
      <c r="H56" s="43">
        <v>158651.63007414615</v>
      </c>
      <c r="I56" s="43">
        <v>80762.26149077939</v>
      </c>
      <c r="J56" s="43">
        <v>77889.368583366755</v>
      </c>
      <c r="K56" s="43">
        <v>517930.29936834134</v>
      </c>
      <c r="L56" s="43">
        <v>255724.26646148058</v>
      </c>
      <c r="M56" s="43">
        <v>262206.03290686087</v>
      </c>
      <c r="N56" s="43">
        <v>63368.962513648192</v>
      </c>
      <c r="O56" s="43">
        <v>27024.045485407467</v>
      </c>
      <c r="P56" s="43">
        <v>36344.917028240736</v>
      </c>
      <c r="Q56" s="44">
        <v>42.866886308556722</v>
      </c>
      <c r="R56" s="44">
        <v>21.440832330742158</v>
      </c>
      <c r="S56" s="44">
        <v>69.995226034411502</v>
      </c>
      <c r="T56" s="44">
        <v>8.5639416348463158</v>
      </c>
      <c r="U56" s="44">
        <v>39.942207012958256</v>
      </c>
      <c r="V56" s="57">
        <v>782954.1618454617</v>
      </c>
      <c r="W56" s="43">
        <v>385305.65674574877</v>
      </c>
      <c r="X56" s="43">
        <v>397648.50509971281</v>
      </c>
      <c r="Y56" s="43">
        <v>145157.14678044189</v>
      </c>
      <c r="Z56" s="43">
        <v>74171.804738380553</v>
      </c>
      <c r="AA56" s="43">
        <v>70985.342042061355</v>
      </c>
      <c r="AB56" s="43">
        <v>547875.06825027952</v>
      </c>
      <c r="AC56" s="43">
        <v>271985.53269483929</v>
      </c>
      <c r="AD56" s="43">
        <v>275889.53555544035</v>
      </c>
      <c r="AE56" s="43">
        <v>89921.946814740018</v>
      </c>
      <c r="AF56" s="43">
        <v>39148.319312529056</v>
      </c>
      <c r="AG56" s="43">
        <v>50773.627502210918</v>
      </c>
      <c r="AH56" s="44">
        <v>42.907426750763079</v>
      </c>
      <c r="AI56" s="44">
        <v>18.539673694089487</v>
      </c>
      <c r="AJ56" s="44">
        <v>69.975369561726424</v>
      </c>
      <c r="AK56" s="44">
        <v>11.484956744184045</v>
      </c>
      <c r="AL56" s="44">
        <v>61.947998296461328</v>
      </c>
      <c r="AM56" s="57">
        <v>809193.8309702503</v>
      </c>
      <c r="AN56" s="43">
        <v>396570.48003085156</v>
      </c>
      <c r="AO56" s="43">
        <v>412623.35093939886</v>
      </c>
      <c r="AP56" s="43">
        <v>137283.52816636226</v>
      </c>
      <c r="AQ56" s="43">
        <v>70081.583738932226</v>
      </c>
      <c r="AR56" s="43">
        <v>67201.944427430004</v>
      </c>
      <c r="AS56" s="43">
        <v>537770.74479493173</v>
      </c>
      <c r="AT56" s="43">
        <v>268113.43679336854</v>
      </c>
      <c r="AU56" s="43">
        <v>269657.3080015633</v>
      </c>
      <c r="AV56" s="43">
        <v>134139.55800895623</v>
      </c>
      <c r="AW56" s="43">
        <v>58375.459498550706</v>
      </c>
      <c r="AX56" s="43">
        <v>75764.098510405558</v>
      </c>
      <c r="AY56" s="44">
        <v>50.471895097012073</v>
      </c>
      <c r="AZ56" s="44">
        <v>16.965468953434154</v>
      </c>
      <c r="BA56" s="44">
        <v>66.457593250572216</v>
      </c>
      <c r="BB56" s="44">
        <v>16.576937795993629</v>
      </c>
      <c r="BC56" s="44">
        <v>97.709870805770578</v>
      </c>
      <c r="BD56" s="57">
        <v>808596.45568014833</v>
      </c>
      <c r="BE56" s="43">
        <v>399189.72131271038</v>
      </c>
      <c r="BF56" s="43">
        <v>409406.73436743853</v>
      </c>
      <c r="BG56" s="43">
        <v>122522.81754504656</v>
      </c>
      <c r="BH56" s="43">
        <v>62720.212829308977</v>
      </c>
      <c r="BI56" s="43">
        <v>59802.604715737631</v>
      </c>
      <c r="BJ56" s="43">
        <v>521227.53763903095</v>
      </c>
      <c r="BK56" s="43">
        <v>263185.29558340408</v>
      </c>
      <c r="BL56" s="43">
        <v>258042.24205562679</v>
      </c>
      <c r="BM56" s="43">
        <v>164846.10049607139</v>
      </c>
      <c r="BN56" s="43">
        <v>73284.21289999735</v>
      </c>
      <c r="BO56" s="43">
        <v>91561.887596074055</v>
      </c>
      <c r="BP56" s="44">
        <v>55.133103546829751</v>
      </c>
      <c r="BQ56" s="44">
        <v>15.152529631358188</v>
      </c>
      <c r="BR56" s="44">
        <v>64.460774466368647</v>
      </c>
      <c r="BS56" s="44">
        <v>20.386695902273232</v>
      </c>
      <c r="BT56" s="44">
        <v>134.54318452598784</v>
      </c>
    </row>
    <row r="57" spans="1:72" x14ac:dyDescent="0.25">
      <c r="C57" s="12"/>
      <c r="D57" t="s">
        <v>10</v>
      </c>
      <c r="E57" s="43">
        <v>19957444</v>
      </c>
      <c r="F57" s="43">
        <v>9828254.0000000019</v>
      </c>
      <c r="G57" s="43">
        <v>10129189.999999981</v>
      </c>
      <c r="H57" s="43">
        <v>4547455.0000000019</v>
      </c>
      <c r="I57" s="43">
        <v>2319473.7960539521</v>
      </c>
      <c r="J57" s="43">
        <v>2227981.2039460475</v>
      </c>
      <c r="K57" s="43">
        <v>13793115.999999998</v>
      </c>
      <c r="L57" s="43">
        <v>6798810.8548096577</v>
      </c>
      <c r="M57" s="43">
        <v>6994305.1451903284</v>
      </c>
      <c r="N57" s="43">
        <v>1616873</v>
      </c>
      <c r="O57" s="43">
        <v>709969.3491363927</v>
      </c>
      <c r="P57" s="43">
        <v>906903.6508636059</v>
      </c>
      <c r="Q57" s="44">
        <v>44.691337330883044</v>
      </c>
      <c r="R57" s="44">
        <v>22.78575853701507</v>
      </c>
      <c r="S57" s="44">
        <v>69.112637870861619</v>
      </c>
      <c r="T57" s="44">
        <v>8.10160359212332</v>
      </c>
      <c r="U57" s="44">
        <v>35.555557998924655</v>
      </c>
      <c r="V57" s="57">
        <v>21292666.000000011</v>
      </c>
      <c r="W57" s="43">
        <v>10483130.628296677</v>
      </c>
      <c r="X57" s="43">
        <v>10809535.371703291</v>
      </c>
      <c r="Y57" s="43">
        <v>3993043.0696184598</v>
      </c>
      <c r="Z57" s="43">
        <v>2042645.5981941633</v>
      </c>
      <c r="AA57" s="43">
        <v>1950397.471424297</v>
      </c>
      <c r="AB57" s="43">
        <v>14915444.930381553</v>
      </c>
      <c r="AC57" s="43">
        <v>7379880.8687763419</v>
      </c>
      <c r="AD57" s="43">
        <v>7535564.0616051666</v>
      </c>
      <c r="AE57" s="43">
        <v>2384177.9999999977</v>
      </c>
      <c r="AF57" s="43">
        <v>1060604.1613261723</v>
      </c>
      <c r="AG57" s="43">
        <v>1323573.8386738279</v>
      </c>
      <c r="AH57" s="44">
        <v>42.755821897264191</v>
      </c>
      <c r="AI57" s="44">
        <v>18.753138144459964</v>
      </c>
      <c r="AJ57" s="44">
        <v>70.049682507495987</v>
      </c>
      <c r="AK57" s="44">
        <v>11.197179348044047</v>
      </c>
      <c r="AL57" s="44">
        <v>59.708296615688873</v>
      </c>
      <c r="AM57" s="57">
        <v>22220111.999999959</v>
      </c>
      <c r="AN57" s="43">
        <v>10932043.999999998</v>
      </c>
      <c r="AO57" s="43">
        <v>11288067.999999978</v>
      </c>
      <c r="AP57" s="43">
        <v>3833720.9999999925</v>
      </c>
      <c r="AQ57" s="43">
        <v>1962108.9999999981</v>
      </c>
      <c r="AR57" s="43">
        <v>1871611.9999999935</v>
      </c>
      <c r="AS57" s="43">
        <v>14907873.999999972</v>
      </c>
      <c r="AT57" s="43">
        <v>7422288.0000000028</v>
      </c>
      <c r="AU57" s="43">
        <v>7485585.999999986</v>
      </c>
      <c r="AV57" s="43">
        <v>3478516.9999999944</v>
      </c>
      <c r="AW57" s="43">
        <v>1547646.9999999974</v>
      </c>
      <c r="AX57" s="43">
        <v>1930869.9999999991</v>
      </c>
      <c r="AY57" s="44">
        <v>49.049502296571603</v>
      </c>
      <c r="AZ57" s="44">
        <v>17.253382881238398</v>
      </c>
      <c r="BA57" s="44">
        <v>67.091804037711427</v>
      </c>
      <c r="BB57" s="44">
        <v>15.654813081050181</v>
      </c>
      <c r="BC57" s="44">
        <v>90.734745694848456</v>
      </c>
      <c r="BD57" s="57">
        <v>22473382</v>
      </c>
      <c r="BE57" s="43">
        <v>11042141.999999989</v>
      </c>
      <c r="BF57" s="43">
        <v>11431240.000000013</v>
      </c>
      <c r="BG57" s="43">
        <v>3409783.0000000019</v>
      </c>
      <c r="BH57" s="43">
        <v>1745365.9999999988</v>
      </c>
      <c r="BI57" s="43">
        <v>1664417.0000000028</v>
      </c>
      <c r="BJ57" s="43">
        <v>14605953.999999996</v>
      </c>
      <c r="BK57" s="43">
        <v>7325467.9999999916</v>
      </c>
      <c r="BL57" s="43">
        <v>7280486.0000000093</v>
      </c>
      <c r="BM57" s="43">
        <v>4457645.0000000028</v>
      </c>
      <c r="BN57" s="43">
        <v>1971307.9999999991</v>
      </c>
      <c r="BO57" s="43">
        <v>2486337.0000000019</v>
      </c>
      <c r="BP57" s="44">
        <v>53.864526753952582</v>
      </c>
      <c r="BQ57" s="44">
        <v>15.172540563765621</v>
      </c>
      <c r="BR57" s="44">
        <v>64.992238373378768</v>
      </c>
      <c r="BS57" s="44">
        <v>19.835221062855616</v>
      </c>
      <c r="BT57" s="44">
        <v>130.73104652114228</v>
      </c>
    </row>
    <row r="58" spans="1:72" ht="15.75" thickBot="1" x14ac:dyDescent="0.3">
      <c r="A58" s="58"/>
      <c r="B58" s="58"/>
      <c r="C58" s="59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60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60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61"/>
      <c r="AZ58" s="61"/>
      <c r="BA58" s="61"/>
      <c r="BB58" s="61"/>
      <c r="BC58" s="61"/>
      <c r="BD58" s="60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</row>
    <row r="59" spans="1:72" ht="15.75" thickTop="1" x14ac:dyDescent="0.25">
      <c r="A59" t="s">
        <v>174</v>
      </c>
    </row>
  </sheetData>
  <mergeCells count="45">
    <mergeCell ref="A1:BT2"/>
    <mergeCell ref="BG4:BI4"/>
    <mergeCell ref="BJ4:BL4"/>
    <mergeCell ref="BM4:BO4"/>
    <mergeCell ref="BP4:BP5"/>
    <mergeCell ref="BQ4:BS4"/>
    <mergeCell ref="BT4:BT5"/>
    <mergeCell ref="AY4:AY5"/>
    <mergeCell ref="AZ4:BB4"/>
    <mergeCell ref="BC4:BC5"/>
    <mergeCell ref="BD4:BD5"/>
    <mergeCell ref="BE4:BE5"/>
    <mergeCell ref="BF4:BF5"/>
    <mergeCell ref="AM4:AM5"/>
    <mergeCell ref="AN4:AN5"/>
    <mergeCell ref="AO4:AO5"/>
    <mergeCell ref="AV4:AX4"/>
    <mergeCell ref="Y4:AA4"/>
    <mergeCell ref="AB4:AD4"/>
    <mergeCell ref="AE4:AG4"/>
    <mergeCell ref="AH4:AH5"/>
    <mergeCell ref="AI4:AK4"/>
    <mergeCell ref="AL4:AL5"/>
    <mergeCell ref="AM3:BC3"/>
    <mergeCell ref="BD3:BT3"/>
    <mergeCell ref="E4:E5"/>
    <mergeCell ref="F4:F5"/>
    <mergeCell ref="G4:G5"/>
    <mergeCell ref="H4:J4"/>
    <mergeCell ref="K4:M4"/>
    <mergeCell ref="N4:P4"/>
    <mergeCell ref="Q4:Q5"/>
    <mergeCell ref="R4:T4"/>
    <mergeCell ref="V3:AL3"/>
    <mergeCell ref="V4:V5"/>
    <mergeCell ref="W4:W5"/>
    <mergeCell ref="X4:X5"/>
    <mergeCell ref="AP4:AR4"/>
    <mergeCell ref="AS4:AU4"/>
    <mergeCell ref="A3:A5"/>
    <mergeCell ref="B3:B5"/>
    <mergeCell ref="C3:C5"/>
    <mergeCell ref="D3:D5"/>
    <mergeCell ref="E3:U3"/>
    <mergeCell ref="U4:U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F8C6-BB16-4355-BFA5-FD8A5EEFC4C6}">
  <dimension ref="A1:M57"/>
  <sheetViews>
    <sheetView topLeftCell="A22" workbookViewId="0">
      <selection sqref="A1:XFD1048576"/>
    </sheetView>
  </sheetViews>
  <sheetFormatPr defaultRowHeight="15" x14ac:dyDescent="0.25"/>
  <cols>
    <col min="1" max="1" width="10.5703125" customWidth="1"/>
    <col min="2" max="2" width="39.42578125" bestFit="1" customWidth="1"/>
    <col min="3" max="3" width="9.28515625" customWidth="1"/>
    <col min="4" max="4" width="22.140625" customWidth="1"/>
    <col min="11" max="11" width="10" customWidth="1"/>
    <col min="12" max="12" width="7.28515625" customWidth="1"/>
    <col min="18" max="18" width="12.42578125" bestFit="1" customWidth="1"/>
  </cols>
  <sheetData>
    <row r="1" spans="1:13" ht="20.25" customHeight="1" x14ac:dyDescent="0.25">
      <c r="A1" s="100" t="s">
        <v>146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21.75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47.25" customHeight="1" x14ac:dyDescent="0.25">
      <c r="A3" s="102" t="s">
        <v>0</v>
      </c>
      <c r="B3" s="104" t="s">
        <v>14</v>
      </c>
      <c r="C3" s="66" t="s">
        <v>2</v>
      </c>
      <c r="D3" s="105" t="s">
        <v>3</v>
      </c>
      <c r="E3" s="104" t="s">
        <v>15</v>
      </c>
      <c r="F3" s="104"/>
      <c r="G3" s="104"/>
      <c r="H3" s="104" t="s">
        <v>16</v>
      </c>
      <c r="I3" s="104"/>
      <c r="J3" s="104"/>
      <c r="K3" s="104" t="s">
        <v>17</v>
      </c>
      <c r="L3" s="104"/>
      <c r="M3" s="107"/>
    </row>
    <row r="4" spans="1:13" ht="16.5" customHeight="1" thickBot="1" x14ac:dyDescent="0.35">
      <c r="A4" s="103"/>
      <c r="B4" s="76"/>
      <c r="C4" s="76"/>
      <c r="D4" s="106"/>
      <c r="E4" s="1">
        <v>1991</v>
      </c>
      <c r="F4" s="1">
        <v>2000</v>
      </c>
      <c r="G4" s="1">
        <v>2010</v>
      </c>
      <c r="H4" s="1">
        <v>1991</v>
      </c>
      <c r="I4" s="1">
        <v>2000</v>
      </c>
      <c r="J4" s="1">
        <v>2010</v>
      </c>
      <c r="K4" s="1">
        <v>1991</v>
      </c>
      <c r="L4" s="1">
        <v>2000</v>
      </c>
      <c r="M4" s="2">
        <v>2010</v>
      </c>
    </row>
    <row r="5" spans="1:13" ht="16.5" x14ac:dyDescent="0.3">
      <c r="A5" s="5">
        <v>3101631</v>
      </c>
      <c r="B5" s="5" t="s">
        <v>46</v>
      </c>
      <c r="C5" s="5" t="s">
        <v>47</v>
      </c>
      <c r="D5" s="5" t="s">
        <v>48</v>
      </c>
      <c r="E5" s="7">
        <v>66.36</v>
      </c>
      <c r="F5" s="7">
        <v>70.5</v>
      </c>
      <c r="G5" s="7">
        <v>75.010000000000005</v>
      </c>
      <c r="H5" s="33">
        <v>34.200000000000003</v>
      </c>
      <c r="I5" s="7">
        <v>27.17</v>
      </c>
      <c r="J5" s="7">
        <v>15.3</v>
      </c>
      <c r="K5" s="34">
        <v>2.81</v>
      </c>
      <c r="L5" s="35">
        <v>2.58</v>
      </c>
      <c r="M5" s="35">
        <v>1.74</v>
      </c>
    </row>
    <row r="6" spans="1:13" ht="16.5" x14ac:dyDescent="0.3">
      <c r="A6" s="5">
        <v>3102100</v>
      </c>
      <c r="B6" s="5" t="s">
        <v>50</v>
      </c>
      <c r="C6" s="5" t="s">
        <v>47</v>
      </c>
      <c r="D6" s="5" t="s">
        <v>48</v>
      </c>
      <c r="E6" s="7">
        <v>64.41</v>
      </c>
      <c r="F6" s="7">
        <v>70.12</v>
      </c>
      <c r="G6" s="7">
        <v>74.7</v>
      </c>
      <c r="H6" s="33">
        <v>40.28</v>
      </c>
      <c r="I6" s="7">
        <v>28.31</v>
      </c>
      <c r="J6" s="7">
        <v>15.8</v>
      </c>
      <c r="K6" s="34">
        <v>3.3</v>
      </c>
      <c r="L6" s="35">
        <v>2.52</v>
      </c>
      <c r="M6" s="35">
        <v>1.52</v>
      </c>
    </row>
    <row r="7" spans="1:13" ht="16.5" x14ac:dyDescent="0.3">
      <c r="A7" s="5">
        <v>3102902</v>
      </c>
      <c r="B7" s="5" t="s">
        <v>52</v>
      </c>
      <c r="C7" s="5" t="s">
        <v>47</v>
      </c>
      <c r="D7" s="5" t="s">
        <v>48</v>
      </c>
      <c r="E7" s="7">
        <v>67.67</v>
      </c>
      <c r="F7" s="7">
        <v>70.930000000000007</v>
      </c>
      <c r="G7" s="7">
        <v>75.3</v>
      </c>
      <c r="H7" s="33">
        <v>30.4</v>
      </c>
      <c r="I7" s="7">
        <v>25.92</v>
      </c>
      <c r="J7" s="7">
        <v>14.9</v>
      </c>
      <c r="K7" s="34">
        <v>2.94</v>
      </c>
      <c r="L7" s="35">
        <v>2.14</v>
      </c>
      <c r="M7" s="35">
        <v>1.81</v>
      </c>
    </row>
    <row r="8" spans="1:13" ht="16.5" x14ac:dyDescent="0.3">
      <c r="A8" s="5">
        <v>3105608</v>
      </c>
      <c r="B8" s="5" t="s">
        <v>48</v>
      </c>
      <c r="C8" s="5" t="s">
        <v>47</v>
      </c>
      <c r="D8" s="5" t="s">
        <v>48</v>
      </c>
      <c r="E8" s="7">
        <v>68</v>
      </c>
      <c r="F8" s="7">
        <v>72.47</v>
      </c>
      <c r="G8" s="7">
        <v>77.88</v>
      </c>
      <c r="H8" s="33">
        <v>29.5</v>
      </c>
      <c r="I8" s="7">
        <v>21.67</v>
      </c>
      <c r="J8" s="7">
        <v>10.53</v>
      </c>
      <c r="K8" s="34">
        <v>2.09</v>
      </c>
      <c r="L8" s="35">
        <v>1.93</v>
      </c>
      <c r="M8" s="35">
        <v>1.74</v>
      </c>
    </row>
    <row r="9" spans="1:13" ht="16.5" x14ac:dyDescent="0.3">
      <c r="A9" s="5">
        <v>3105905</v>
      </c>
      <c r="B9" s="5" t="s">
        <v>55</v>
      </c>
      <c r="C9" s="5" t="s">
        <v>47</v>
      </c>
      <c r="D9" s="5" t="s">
        <v>48</v>
      </c>
      <c r="E9" s="7">
        <v>67.67</v>
      </c>
      <c r="F9" s="7">
        <v>71.23</v>
      </c>
      <c r="G9" s="7">
        <v>76.84</v>
      </c>
      <c r="H9" s="33">
        <v>31.37</v>
      </c>
      <c r="I9" s="7">
        <v>25.07</v>
      </c>
      <c r="J9" s="7">
        <v>12.6</v>
      </c>
      <c r="K9" s="34">
        <v>2.71</v>
      </c>
      <c r="L9" s="35">
        <v>2.02</v>
      </c>
      <c r="M9" s="35">
        <v>1.88</v>
      </c>
    </row>
    <row r="10" spans="1:13" ht="16.5" x14ac:dyDescent="0.3">
      <c r="A10" s="5">
        <v>3106408</v>
      </c>
      <c r="B10" s="5" t="s">
        <v>57</v>
      </c>
      <c r="C10" s="5" t="s">
        <v>47</v>
      </c>
      <c r="D10" s="5" t="s">
        <v>48</v>
      </c>
      <c r="E10" s="7">
        <v>65.47</v>
      </c>
      <c r="F10" s="7">
        <v>70.41</v>
      </c>
      <c r="G10" s="7">
        <v>73.86</v>
      </c>
      <c r="H10" s="33">
        <v>37.42</v>
      </c>
      <c r="I10" s="7">
        <v>27.44</v>
      </c>
      <c r="J10" s="7">
        <v>17.100000000000001</v>
      </c>
      <c r="K10" s="34">
        <v>2.71</v>
      </c>
      <c r="L10" s="35">
        <v>2.16</v>
      </c>
      <c r="M10" s="35">
        <v>1.42</v>
      </c>
    </row>
    <row r="11" spans="1:13" ht="16.5" x14ac:dyDescent="0.3">
      <c r="A11" s="5">
        <v>3112208</v>
      </c>
      <c r="B11" s="5" t="s">
        <v>59</v>
      </c>
      <c r="C11" s="5" t="s">
        <v>47</v>
      </c>
      <c r="D11" s="5" t="s">
        <v>48</v>
      </c>
      <c r="E11" s="7">
        <v>64.56</v>
      </c>
      <c r="F11" s="7">
        <v>70.06</v>
      </c>
      <c r="G11" s="7">
        <v>72.84</v>
      </c>
      <c r="H11" s="33">
        <v>39.799999999999997</v>
      </c>
      <c r="I11" s="7">
        <v>28.49</v>
      </c>
      <c r="J11" s="7">
        <v>18.899999999999999</v>
      </c>
      <c r="K11" s="34">
        <v>2.71</v>
      </c>
      <c r="L11" s="35">
        <v>2.46</v>
      </c>
      <c r="M11" s="35">
        <v>1.6</v>
      </c>
    </row>
    <row r="12" spans="1:13" ht="16.5" x14ac:dyDescent="0.3">
      <c r="A12" s="5">
        <v>3113107</v>
      </c>
      <c r="B12" s="5" t="s">
        <v>61</v>
      </c>
      <c r="C12" s="5" t="s">
        <v>47</v>
      </c>
      <c r="D12" s="5" t="s">
        <v>48</v>
      </c>
      <c r="E12" s="7">
        <v>66.36</v>
      </c>
      <c r="F12" s="7">
        <v>70.180000000000007</v>
      </c>
      <c r="G12" s="7">
        <v>73.44</v>
      </c>
      <c r="H12" s="33">
        <v>34.200000000000003</v>
      </c>
      <c r="I12" s="7">
        <v>28.12</v>
      </c>
      <c r="J12" s="7">
        <v>17.8</v>
      </c>
      <c r="K12" s="34">
        <v>2.66</v>
      </c>
      <c r="L12" s="35">
        <v>2.14</v>
      </c>
      <c r="M12" s="35">
        <v>1.92</v>
      </c>
    </row>
    <row r="13" spans="1:13" ht="16.5" x14ac:dyDescent="0.3">
      <c r="A13" s="5">
        <v>3113206</v>
      </c>
      <c r="B13" s="5" t="s">
        <v>63</v>
      </c>
      <c r="C13" s="5" t="s">
        <v>47</v>
      </c>
      <c r="D13" s="5" t="s">
        <v>48</v>
      </c>
      <c r="E13" s="7">
        <v>67.67</v>
      </c>
      <c r="F13" s="7">
        <v>72.47</v>
      </c>
      <c r="G13" s="7">
        <v>74.27</v>
      </c>
      <c r="H13" s="33">
        <v>30.4</v>
      </c>
      <c r="I13" s="7">
        <v>21.67</v>
      </c>
      <c r="J13" s="7">
        <v>16.5</v>
      </c>
      <c r="K13" s="34">
        <v>2.35</v>
      </c>
      <c r="L13" s="35">
        <v>2.19</v>
      </c>
      <c r="M13" s="35">
        <v>1.43</v>
      </c>
    </row>
    <row r="14" spans="1:13" ht="16.5" x14ac:dyDescent="0.3">
      <c r="A14" s="5">
        <v>3114907</v>
      </c>
      <c r="B14" s="5" t="s">
        <v>65</v>
      </c>
      <c r="C14" s="5" t="s">
        <v>47</v>
      </c>
      <c r="D14" s="5" t="s">
        <v>48</v>
      </c>
      <c r="E14" s="7">
        <v>64.11</v>
      </c>
      <c r="F14" s="7">
        <v>68.19</v>
      </c>
      <c r="G14" s="7">
        <v>74.39</v>
      </c>
      <c r="H14" s="33">
        <v>41.28</v>
      </c>
      <c r="I14" s="7">
        <v>34.42</v>
      </c>
      <c r="J14" s="7">
        <v>16.3</v>
      </c>
      <c r="K14" s="34">
        <v>2.41</v>
      </c>
      <c r="L14" s="35">
        <v>2.37</v>
      </c>
      <c r="M14" s="35">
        <v>1.43</v>
      </c>
    </row>
    <row r="15" spans="1:13" ht="16.5" x14ac:dyDescent="0.3">
      <c r="A15" s="5">
        <v>3115201</v>
      </c>
      <c r="B15" s="5" t="s">
        <v>67</v>
      </c>
      <c r="C15" s="5" t="s">
        <v>47</v>
      </c>
      <c r="D15" s="5" t="s">
        <v>48</v>
      </c>
      <c r="E15" s="7">
        <v>64.180000000000007</v>
      </c>
      <c r="F15" s="7">
        <v>67.78</v>
      </c>
      <c r="G15" s="7">
        <v>73.91</v>
      </c>
      <c r="H15" s="33">
        <v>41.05</v>
      </c>
      <c r="I15" s="7">
        <v>35.81</v>
      </c>
      <c r="J15" s="7">
        <v>17.100000000000001</v>
      </c>
      <c r="K15" s="34">
        <v>2.96</v>
      </c>
      <c r="L15" s="35">
        <v>2.5299999999999998</v>
      </c>
      <c r="M15" s="35">
        <v>2.21</v>
      </c>
    </row>
    <row r="16" spans="1:13" ht="16.5" x14ac:dyDescent="0.3">
      <c r="A16" s="5">
        <v>3115409</v>
      </c>
      <c r="B16" s="5" t="s">
        <v>69</v>
      </c>
      <c r="C16" s="5" t="s">
        <v>47</v>
      </c>
      <c r="D16" s="5" t="s">
        <v>48</v>
      </c>
      <c r="E16" s="7">
        <v>64.11</v>
      </c>
      <c r="F16" s="7">
        <v>67.58</v>
      </c>
      <c r="G16" s="7">
        <v>72.959999999999994</v>
      </c>
      <c r="H16" s="33">
        <v>41.28</v>
      </c>
      <c r="I16" s="7">
        <v>36.5</v>
      </c>
      <c r="J16" s="7">
        <v>18.7</v>
      </c>
      <c r="K16" s="34">
        <v>2.77</v>
      </c>
      <c r="L16" s="35">
        <v>2.35</v>
      </c>
      <c r="M16" s="35">
        <v>1.57</v>
      </c>
    </row>
    <row r="17" spans="1:13" ht="16.5" x14ac:dyDescent="0.3">
      <c r="A17" s="5">
        <v>3116308</v>
      </c>
      <c r="B17" s="5" t="s">
        <v>71</v>
      </c>
      <c r="C17" s="5" t="s">
        <v>47</v>
      </c>
      <c r="D17" s="5" t="s">
        <v>48</v>
      </c>
      <c r="E17" s="7">
        <v>62.82</v>
      </c>
      <c r="F17" s="7">
        <v>64.540000000000006</v>
      </c>
      <c r="G17" s="7">
        <v>69.97</v>
      </c>
      <c r="H17" s="33">
        <v>48.27</v>
      </c>
      <c r="I17" s="7">
        <v>47.79</v>
      </c>
      <c r="J17" s="7">
        <v>24.3</v>
      </c>
      <c r="K17" s="34">
        <v>3.73</v>
      </c>
      <c r="L17" s="35">
        <v>2.4900000000000002</v>
      </c>
      <c r="M17" s="35">
        <v>1.62</v>
      </c>
    </row>
    <row r="18" spans="1:13" ht="16.5" x14ac:dyDescent="0.3">
      <c r="A18" s="5">
        <v>3118007</v>
      </c>
      <c r="B18" s="5" t="s">
        <v>73</v>
      </c>
      <c r="C18" s="5" t="s">
        <v>47</v>
      </c>
      <c r="D18" s="5" t="s">
        <v>48</v>
      </c>
      <c r="E18" s="7">
        <v>66.12</v>
      </c>
      <c r="F18" s="7">
        <v>72.209999999999994</v>
      </c>
      <c r="G18" s="7">
        <v>77.59</v>
      </c>
      <c r="H18" s="33">
        <v>34.92</v>
      </c>
      <c r="I18" s="7">
        <v>22.38</v>
      </c>
      <c r="J18" s="7">
        <v>11.6</v>
      </c>
      <c r="K18" s="34">
        <v>2.44</v>
      </c>
      <c r="L18" s="35">
        <v>2.42</v>
      </c>
      <c r="M18" s="35">
        <v>1.79</v>
      </c>
    </row>
    <row r="19" spans="1:13" ht="16.5" x14ac:dyDescent="0.3">
      <c r="A19" s="5">
        <v>3118304</v>
      </c>
      <c r="B19" s="5" t="s">
        <v>75</v>
      </c>
      <c r="C19" s="5" t="s">
        <v>47</v>
      </c>
      <c r="D19" s="5" t="s">
        <v>48</v>
      </c>
      <c r="E19" s="7">
        <v>69.83</v>
      </c>
      <c r="F19" s="7">
        <v>71.23</v>
      </c>
      <c r="G19" s="7">
        <v>76.62</v>
      </c>
      <c r="H19" s="33">
        <v>25.32</v>
      </c>
      <c r="I19" s="7">
        <v>25.07</v>
      </c>
      <c r="J19" s="7">
        <v>14.12</v>
      </c>
      <c r="K19" s="34">
        <v>2.21</v>
      </c>
      <c r="L19" s="35">
        <v>2.09</v>
      </c>
      <c r="M19" s="35">
        <v>1.79</v>
      </c>
    </row>
    <row r="20" spans="1:13" ht="16.5" x14ac:dyDescent="0.3">
      <c r="A20" s="5">
        <v>3119708</v>
      </c>
      <c r="B20" s="5" t="s">
        <v>77</v>
      </c>
      <c r="C20" s="5" t="s">
        <v>47</v>
      </c>
      <c r="D20" s="5" t="s">
        <v>48</v>
      </c>
      <c r="E20" s="7">
        <v>67.900000000000006</v>
      </c>
      <c r="F20" s="7">
        <v>69.14</v>
      </c>
      <c r="G20" s="7">
        <v>74.400000000000006</v>
      </c>
      <c r="H20" s="33">
        <v>31.65</v>
      </c>
      <c r="I20" s="7">
        <v>31.33</v>
      </c>
      <c r="J20" s="7">
        <v>16.3</v>
      </c>
      <c r="K20" s="34">
        <v>2.2999999999999998</v>
      </c>
      <c r="L20" s="35">
        <v>2.2400000000000002</v>
      </c>
      <c r="M20" s="35">
        <v>1.35</v>
      </c>
    </row>
    <row r="21" spans="1:13" ht="16.5" x14ac:dyDescent="0.3">
      <c r="A21" s="5">
        <v>3120409</v>
      </c>
      <c r="B21" s="5" t="s">
        <v>79</v>
      </c>
      <c r="C21" s="5" t="s">
        <v>47</v>
      </c>
      <c r="D21" s="5" t="s">
        <v>48</v>
      </c>
      <c r="E21" s="7">
        <v>67.849999999999994</v>
      </c>
      <c r="F21" s="7">
        <v>70.64</v>
      </c>
      <c r="G21" s="7">
        <v>74.39</v>
      </c>
      <c r="H21" s="33">
        <v>29.92</v>
      </c>
      <c r="I21" s="7">
        <v>26.77</v>
      </c>
      <c r="J21" s="7">
        <v>16.3</v>
      </c>
      <c r="K21" s="34">
        <v>2.5299999999999998</v>
      </c>
      <c r="L21" s="35">
        <v>2.4500000000000002</v>
      </c>
      <c r="M21" s="35">
        <v>1.8</v>
      </c>
    </row>
    <row r="22" spans="1:13" ht="16.5" x14ac:dyDescent="0.3">
      <c r="A22" s="5">
        <v>3121407</v>
      </c>
      <c r="B22" s="5" t="s">
        <v>81</v>
      </c>
      <c r="C22" s="5" t="s">
        <v>47</v>
      </c>
      <c r="D22" s="5" t="s">
        <v>48</v>
      </c>
      <c r="E22" s="7">
        <v>66.319999999999993</v>
      </c>
      <c r="F22" s="7">
        <v>70.8</v>
      </c>
      <c r="G22" s="7">
        <v>73.14</v>
      </c>
      <c r="H22" s="33">
        <v>34.32</v>
      </c>
      <c r="I22" s="7">
        <v>26.31</v>
      </c>
      <c r="J22" s="7">
        <v>18.399999999999999</v>
      </c>
      <c r="K22" s="34">
        <v>2.84</v>
      </c>
      <c r="L22" s="35">
        <v>2.23</v>
      </c>
      <c r="M22" s="35">
        <v>1.43</v>
      </c>
    </row>
    <row r="23" spans="1:13" ht="16.5" x14ac:dyDescent="0.3">
      <c r="A23" s="5">
        <v>3121506</v>
      </c>
      <c r="B23" s="5" t="s">
        <v>83</v>
      </c>
      <c r="C23" s="5" t="s">
        <v>47</v>
      </c>
      <c r="D23" s="5" t="s">
        <v>48</v>
      </c>
      <c r="E23" s="7">
        <v>66.36</v>
      </c>
      <c r="F23" s="7">
        <v>70.930000000000007</v>
      </c>
      <c r="G23" s="7">
        <v>73.53</v>
      </c>
      <c r="H23" s="33">
        <v>34.200000000000003</v>
      </c>
      <c r="I23" s="7">
        <v>25.92</v>
      </c>
      <c r="J23" s="7">
        <v>17.7</v>
      </c>
      <c r="K23" s="34">
        <v>2.8</v>
      </c>
      <c r="L23" s="35">
        <v>2.4300000000000002</v>
      </c>
      <c r="M23" s="35">
        <v>1.46</v>
      </c>
    </row>
    <row r="24" spans="1:13" ht="16.5" x14ac:dyDescent="0.3">
      <c r="A24" s="5">
        <v>3123007</v>
      </c>
      <c r="B24" s="5" t="s">
        <v>85</v>
      </c>
      <c r="C24" s="5" t="s">
        <v>47</v>
      </c>
      <c r="D24" s="5" t="s">
        <v>48</v>
      </c>
      <c r="E24" s="7">
        <v>67.11</v>
      </c>
      <c r="F24" s="7">
        <v>72.680000000000007</v>
      </c>
      <c r="G24" s="7">
        <v>74.400000000000006</v>
      </c>
      <c r="H24" s="33">
        <v>31.98</v>
      </c>
      <c r="I24" s="7">
        <v>21.12</v>
      </c>
      <c r="J24" s="7">
        <v>16.3</v>
      </c>
      <c r="K24" s="34">
        <v>2.25</v>
      </c>
      <c r="L24" s="35">
        <v>2.09</v>
      </c>
      <c r="M24" s="35">
        <v>1.88</v>
      </c>
    </row>
    <row r="25" spans="1:13" ht="16.5" x14ac:dyDescent="0.3">
      <c r="A25" s="5">
        <v>3123908</v>
      </c>
      <c r="B25" s="5" t="s">
        <v>87</v>
      </c>
      <c r="C25" s="5" t="s">
        <v>47</v>
      </c>
      <c r="D25" s="5" t="s">
        <v>48</v>
      </c>
      <c r="E25" s="7">
        <v>67.38</v>
      </c>
      <c r="F25" s="7">
        <v>70.64</v>
      </c>
      <c r="G25" s="7">
        <v>73.14</v>
      </c>
      <c r="H25" s="33">
        <v>31.22</v>
      </c>
      <c r="I25" s="7">
        <v>26.77</v>
      </c>
      <c r="J25" s="7">
        <v>18.399999999999999</v>
      </c>
      <c r="K25" s="34">
        <v>2.68</v>
      </c>
      <c r="L25" s="35">
        <v>2.31</v>
      </c>
      <c r="M25" s="35">
        <v>1.57</v>
      </c>
    </row>
    <row r="26" spans="1:13" ht="16.5" x14ac:dyDescent="0.3">
      <c r="A26" s="5">
        <v>3129400</v>
      </c>
      <c r="B26" s="5" t="s">
        <v>89</v>
      </c>
      <c r="C26" s="5" t="s">
        <v>47</v>
      </c>
      <c r="D26" s="5" t="s">
        <v>48</v>
      </c>
      <c r="E26" s="7">
        <v>67.48</v>
      </c>
      <c r="F26" s="7">
        <v>70.930000000000007</v>
      </c>
      <c r="G26" s="7">
        <v>75.010000000000005</v>
      </c>
      <c r="H26" s="33">
        <v>30.94</v>
      </c>
      <c r="I26" s="7">
        <v>25.92</v>
      </c>
      <c r="J26" s="7">
        <v>15.3</v>
      </c>
      <c r="K26" s="34">
        <v>2.91</v>
      </c>
      <c r="L26" s="35">
        <v>2.62</v>
      </c>
      <c r="M26" s="35">
        <v>2.3199999999999998</v>
      </c>
    </row>
    <row r="27" spans="1:13" ht="16.5" x14ac:dyDescent="0.3">
      <c r="A27" s="5">
        <v>3133907</v>
      </c>
      <c r="B27" s="5" t="s">
        <v>91</v>
      </c>
      <c r="C27" s="5" t="s">
        <v>47</v>
      </c>
      <c r="D27" s="5" t="s">
        <v>48</v>
      </c>
      <c r="E27" s="7">
        <v>67.849999999999994</v>
      </c>
      <c r="F27" s="7">
        <v>70.28</v>
      </c>
      <c r="G27" s="7">
        <v>73.63</v>
      </c>
      <c r="H27" s="33">
        <v>29.92</v>
      </c>
      <c r="I27" s="7">
        <v>27.83</v>
      </c>
      <c r="J27" s="7">
        <v>17.5</v>
      </c>
      <c r="K27" s="34">
        <v>3.39</v>
      </c>
      <c r="L27" s="35">
        <v>2.56</v>
      </c>
      <c r="M27" s="35">
        <v>2.0299999999999998</v>
      </c>
    </row>
    <row r="28" spans="1:13" ht="16.5" x14ac:dyDescent="0.3">
      <c r="A28" s="5">
        <v>3135407</v>
      </c>
      <c r="B28" s="5" t="s">
        <v>93</v>
      </c>
      <c r="C28" s="5" t="s">
        <v>47</v>
      </c>
      <c r="D28" s="5" t="s">
        <v>48</v>
      </c>
      <c r="E28" s="7">
        <v>65.38</v>
      </c>
      <c r="F28" s="7">
        <v>70.900000000000006</v>
      </c>
      <c r="G28" s="7">
        <v>75.66</v>
      </c>
      <c r="H28" s="33">
        <v>37.19</v>
      </c>
      <c r="I28" s="7">
        <v>26</v>
      </c>
      <c r="J28" s="7">
        <v>14.3</v>
      </c>
      <c r="K28" s="34">
        <v>3.25</v>
      </c>
      <c r="L28" s="35">
        <v>2.23</v>
      </c>
      <c r="M28" s="35">
        <v>1.47</v>
      </c>
    </row>
    <row r="29" spans="1:13" ht="16.5" x14ac:dyDescent="0.3">
      <c r="A29" s="5">
        <v>3137403</v>
      </c>
      <c r="B29" s="5" t="s">
        <v>95</v>
      </c>
      <c r="C29" s="5" t="s">
        <v>47</v>
      </c>
      <c r="D29" s="5" t="s">
        <v>48</v>
      </c>
      <c r="E29" s="7">
        <v>67.900000000000006</v>
      </c>
      <c r="F29" s="7">
        <v>69.75</v>
      </c>
      <c r="G29" s="7">
        <v>74.680000000000007</v>
      </c>
      <c r="H29" s="33">
        <v>29.76</v>
      </c>
      <c r="I29" s="7">
        <v>29.43</v>
      </c>
      <c r="J29" s="7">
        <v>15.8</v>
      </c>
      <c r="K29" s="34">
        <v>2.83</v>
      </c>
      <c r="L29" s="35">
        <v>2.44</v>
      </c>
      <c r="M29" s="35">
        <v>1.62</v>
      </c>
    </row>
    <row r="30" spans="1:13" ht="16.5" x14ac:dyDescent="0.3">
      <c r="A30" s="5">
        <v>3137908</v>
      </c>
      <c r="B30" s="5" t="s">
        <v>97</v>
      </c>
      <c r="C30" s="5" t="s">
        <v>47</v>
      </c>
      <c r="D30" s="5" t="s">
        <v>48</v>
      </c>
      <c r="E30" s="7">
        <v>63.56</v>
      </c>
      <c r="F30" s="7">
        <v>68.400000000000006</v>
      </c>
      <c r="G30" s="7">
        <v>74.7</v>
      </c>
      <c r="H30" s="33">
        <v>43.14</v>
      </c>
      <c r="I30" s="7">
        <v>33.72</v>
      </c>
      <c r="J30" s="7">
        <v>15.8</v>
      </c>
      <c r="K30" s="34">
        <v>2.96</v>
      </c>
      <c r="L30" s="35">
        <v>2.64</v>
      </c>
      <c r="M30" s="35">
        <v>1.59</v>
      </c>
    </row>
    <row r="31" spans="1:13" ht="16.5" x14ac:dyDescent="0.3">
      <c r="A31" s="5">
        <v>3139102</v>
      </c>
      <c r="B31" s="5" t="s">
        <v>99</v>
      </c>
      <c r="C31" s="5" t="s">
        <v>47</v>
      </c>
      <c r="D31" s="5" t="s">
        <v>48</v>
      </c>
      <c r="E31" s="7">
        <v>64.56</v>
      </c>
      <c r="F31" s="7">
        <v>70.06</v>
      </c>
      <c r="G31" s="7">
        <v>76.38</v>
      </c>
      <c r="H31" s="33">
        <v>39.799999999999997</v>
      </c>
      <c r="I31" s="7">
        <v>28.49</v>
      </c>
      <c r="J31" s="7">
        <v>13.3</v>
      </c>
      <c r="K31" s="34">
        <v>2.42</v>
      </c>
      <c r="L31" s="35">
        <v>2.41</v>
      </c>
      <c r="M31" s="35">
        <v>1.64</v>
      </c>
    </row>
    <row r="32" spans="1:13" ht="16.5" x14ac:dyDescent="0.3">
      <c r="A32" s="5">
        <v>3144508</v>
      </c>
      <c r="B32" s="5" t="s">
        <v>101</v>
      </c>
      <c r="C32" s="5" t="s">
        <v>47</v>
      </c>
      <c r="D32" s="5" t="s">
        <v>48</v>
      </c>
      <c r="E32" s="7">
        <v>64.56</v>
      </c>
      <c r="F32" s="7">
        <v>69.2</v>
      </c>
      <c r="G32" s="7">
        <v>74.819999999999993</v>
      </c>
      <c r="H32" s="33">
        <v>39.799999999999997</v>
      </c>
      <c r="I32" s="7">
        <v>31.15</v>
      </c>
      <c r="J32" s="7">
        <v>15.6</v>
      </c>
      <c r="K32" s="34">
        <v>3.12</v>
      </c>
      <c r="L32" s="35">
        <v>2.4500000000000002</v>
      </c>
      <c r="M32" s="35">
        <v>2.06</v>
      </c>
    </row>
    <row r="33" spans="1:13" ht="16.5" x14ac:dyDescent="0.3">
      <c r="A33" s="5">
        <v>3145901</v>
      </c>
      <c r="B33" s="5" t="s">
        <v>103</v>
      </c>
      <c r="C33" s="5" t="s">
        <v>47</v>
      </c>
      <c r="D33" s="5" t="s">
        <v>48</v>
      </c>
      <c r="E33" s="7">
        <v>67.53</v>
      </c>
      <c r="F33" s="7">
        <v>72.03</v>
      </c>
      <c r="G33" s="7">
        <v>77.31</v>
      </c>
      <c r="H33" s="33">
        <v>30.8</v>
      </c>
      <c r="I33" s="7">
        <v>22.86</v>
      </c>
      <c r="J33" s="7">
        <v>12</v>
      </c>
      <c r="K33" s="34">
        <v>2.78</v>
      </c>
      <c r="L33" s="35">
        <v>2.42</v>
      </c>
      <c r="M33" s="35">
        <v>1.62</v>
      </c>
    </row>
    <row r="34" spans="1:13" ht="16.5" x14ac:dyDescent="0.3">
      <c r="A34" s="5">
        <v>3150307</v>
      </c>
      <c r="B34" s="5" t="s">
        <v>105</v>
      </c>
      <c r="C34" s="5" t="s">
        <v>47</v>
      </c>
      <c r="D34" s="5" t="s">
        <v>48</v>
      </c>
      <c r="E34" s="7">
        <v>64.39</v>
      </c>
      <c r="F34" s="7">
        <v>68.19</v>
      </c>
      <c r="G34" s="7">
        <v>74.22</v>
      </c>
      <c r="H34" s="33">
        <v>40.36</v>
      </c>
      <c r="I34" s="7">
        <v>34.42</v>
      </c>
      <c r="J34" s="7">
        <v>16.600000000000001</v>
      </c>
      <c r="K34" s="34">
        <v>2.93</v>
      </c>
      <c r="L34" s="35">
        <v>2.23</v>
      </c>
      <c r="M34" s="35">
        <v>1.85</v>
      </c>
    </row>
    <row r="35" spans="1:13" ht="16.5" x14ac:dyDescent="0.3">
      <c r="A35" s="5">
        <v>3150802</v>
      </c>
      <c r="B35" s="5" t="s">
        <v>107</v>
      </c>
      <c r="C35" s="5" t="s">
        <v>47</v>
      </c>
      <c r="D35" s="5" t="s">
        <v>48</v>
      </c>
      <c r="E35" s="7">
        <v>65.760000000000005</v>
      </c>
      <c r="F35" s="7">
        <v>67.42</v>
      </c>
      <c r="G35" s="7">
        <v>72.959999999999994</v>
      </c>
      <c r="H35" s="33">
        <v>39.99</v>
      </c>
      <c r="I35" s="7">
        <v>37.06</v>
      </c>
      <c r="J35" s="7">
        <v>18.7</v>
      </c>
      <c r="K35" s="34">
        <v>3.25</v>
      </c>
      <c r="L35" s="35">
        <v>2.4900000000000002</v>
      </c>
      <c r="M35" s="35">
        <v>1.72</v>
      </c>
    </row>
    <row r="36" spans="1:13" ht="16.5" x14ac:dyDescent="0.3">
      <c r="A36" s="5">
        <v>3152709</v>
      </c>
      <c r="B36" s="5" t="s">
        <v>109</v>
      </c>
      <c r="C36" s="5" t="s">
        <v>47</v>
      </c>
      <c r="D36" s="5" t="s">
        <v>48</v>
      </c>
      <c r="E36" s="7">
        <v>67.900000000000006</v>
      </c>
      <c r="F36" s="7">
        <v>71.08</v>
      </c>
      <c r="G36" s="7">
        <v>76.89</v>
      </c>
      <c r="H36" s="33">
        <v>29.76</v>
      </c>
      <c r="I36" s="7">
        <v>25.51</v>
      </c>
      <c r="J36" s="7">
        <v>12.6</v>
      </c>
      <c r="K36" s="34">
        <v>2.37</v>
      </c>
      <c r="L36" s="35">
        <v>2.2400000000000002</v>
      </c>
      <c r="M36" s="35">
        <v>1.73</v>
      </c>
    </row>
    <row r="37" spans="1:13" ht="16.5" x14ac:dyDescent="0.3">
      <c r="A37" s="5">
        <v>3153806</v>
      </c>
      <c r="B37" s="5" t="s">
        <v>111</v>
      </c>
      <c r="C37" s="5" t="s">
        <v>47</v>
      </c>
      <c r="D37" s="5" t="s">
        <v>48</v>
      </c>
      <c r="E37" s="7">
        <v>65.239999999999995</v>
      </c>
      <c r="F37" s="7">
        <v>70.64</v>
      </c>
      <c r="G37" s="7">
        <v>74.39</v>
      </c>
      <c r="H37" s="33">
        <v>37.619999999999997</v>
      </c>
      <c r="I37" s="7">
        <v>26.77</v>
      </c>
      <c r="J37" s="7">
        <v>16.3</v>
      </c>
      <c r="K37" s="34">
        <v>2.41</v>
      </c>
      <c r="L37" s="35">
        <v>2.37</v>
      </c>
      <c r="M37" s="35">
        <v>1.39</v>
      </c>
    </row>
    <row r="38" spans="1:13" ht="16.5" x14ac:dyDescent="0.3">
      <c r="A38" s="5">
        <v>3154200</v>
      </c>
      <c r="B38" s="5" t="s">
        <v>113</v>
      </c>
      <c r="C38" s="5" t="s">
        <v>47</v>
      </c>
      <c r="D38" s="5" t="s">
        <v>48</v>
      </c>
      <c r="E38" s="7">
        <v>64.42</v>
      </c>
      <c r="F38" s="7">
        <v>69.14</v>
      </c>
      <c r="G38" s="7">
        <v>74.400000000000006</v>
      </c>
      <c r="H38" s="33">
        <v>40.270000000000003</v>
      </c>
      <c r="I38" s="7">
        <v>31.33</v>
      </c>
      <c r="J38" s="7">
        <v>16.3</v>
      </c>
      <c r="K38" s="34">
        <v>2.25</v>
      </c>
      <c r="L38" s="35">
        <v>2.08</v>
      </c>
      <c r="M38" s="35">
        <v>1.33</v>
      </c>
    </row>
    <row r="39" spans="1:13" ht="16.5" x14ac:dyDescent="0.3">
      <c r="A39" s="5">
        <v>3154408</v>
      </c>
      <c r="B39" s="5" t="s">
        <v>115</v>
      </c>
      <c r="C39" s="5" t="s">
        <v>47</v>
      </c>
      <c r="D39" s="5" t="s">
        <v>48</v>
      </c>
      <c r="E39" s="7">
        <v>64.56</v>
      </c>
      <c r="F39" s="7">
        <v>70.5</v>
      </c>
      <c r="G39" s="7">
        <v>75.010000000000005</v>
      </c>
      <c r="H39" s="33">
        <v>39.799999999999997</v>
      </c>
      <c r="I39" s="7">
        <v>27.17</v>
      </c>
      <c r="J39" s="7">
        <v>15.3</v>
      </c>
      <c r="K39" s="34">
        <v>2.35</v>
      </c>
      <c r="L39" s="35">
        <v>2.14</v>
      </c>
      <c r="M39" s="35">
        <v>1.43</v>
      </c>
    </row>
    <row r="40" spans="1:13" ht="16.5" x14ac:dyDescent="0.3">
      <c r="A40" s="5">
        <v>3155207</v>
      </c>
      <c r="B40" s="5" t="s">
        <v>117</v>
      </c>
      <c r="C40" s="5" t="s">
        <v>47</v>
      </c>
      <c r="D40" s="5" t="s">
        <v>48</v>
      </c>
      <c r="E40" s="7">
        <v>65.28</v>
      </c>
      <c r="F40" s="7">
        <v>68.400000000000006</v>
      </c>
      <c r="G40" s="7">
        <v>73.03</v>
      </c>
      <c r="H40" s="33">
        <v>42.12</v>
      </c>
      <c r="I40" s="7">
        <v>33.72</v>
      </c>
      <c r="J40" s="7">
        <v>18.5</v>
      </c>
      <c r="K40" s="34">
        <v>3.21</v>
      </c>
      <c r="L40" s="35">
        <v>2.65</v>
      </c>
      <c r="M40" s="35">
        <v>1.6</v>
      </c>
    </row>
    <row r="41" spans="1:13" ht="16.5" x14ac:dyDescent="0.3">
      <c r="A41" s="5">
        <v>3156106</v>
      </c>
      <c r="B41" s="5" t="s">
        <v>119</v>
      </c>
      <c r="C41" s="5" t="s">
        <v>47</v>
      </c>
      <c r="D41" s="5" t="s">
        <v>48</v>
      </c>
      <c r="E41" s="7">
        <v>61.74</v>
      </c>
      <c r="F41" s="7">
        <v>67.75</v>
      </c>
      <c r="G41" s="7">
        <v>73.91</v>
      </c>
      <c r="H41" s="33">
        <v>49.6</v>
      </c>
      <c r="I41" s="7">
        <v>35.909999999999997</v>
      </c>
      <c r="J41" s="7">
        <v>17.100000000000001</v>
      </c>
      <c r="K41" s="34">
        <v>2.37</v>
      </c>
      <c r="L41" s="35">
        <v>2.2000000000000002</v>
      </c>
      <c r="M41" s="35">
        <v>1.75</v>
      </c>
    </row>
    <row r="42" spans="1:13" ht="16.5" x14ac:dyDescent="0.3">
      <c r="A42" s="5">
        <v>3157302</v>
      </c>
      <c r="B42" s="5" t="s">
        <v>121</v>
      </c>
      <c r="C42" s="5" t="s">
        <v>47</v>
      </c>
      <c r="D42" s="5" t="s">
        <v>48</v>
      </c>
      <c r="E42" s="7">
        <v>61.21</v>
      </c>
      <c r="F42" s="7">
        <v>67.53</v>
      </c>
      <c r="G42" s="7">
        <v>73.569999999999993</v>
      </c>
      <c r="H42" s="33">
        <v>51.56</v>
      </c>
      <c r="I42" s="7">
        <v>36.659999999999997</v>
      </c>
      <c r="J42" s="7">
        <v>17.600000000000001</v>
      </c>
      <c r="K42" s="34">
        <v>3.09</v>
      </c>
      <c r="L42" s="35">
        <v>2.46</v>
      </c>
      <c r="M42" s="35">
        <v>1.74</v>
      </c>
    </row>
    <row r="43" spans="1:13" ht="16.5" x14ac:dyDescent="0.3">
      <c r="A43" s="5">
        <v>3157336</v>
      </c>
      <c r="B43" s="5" t="s">
        <v>123</v>
      </c>
      <c r="C43" s="5" t="s">
        <v>47</v>
      </c>
      <c r="D43" s="5" t="s">
        <v>48</v>
      </c>
      <c r="E43" s="7">
        <v>65.709999999999994</v>
      </c>
      <c r="F43" s="7">
        <v>71.31</v>
      </c>
      <c r="G43" s="7">
        <v>75.349999999999994</v>
      </c>
      <c r="H43" s="33">
        <v>36.17</v>
      </c>
      <c r="I43" s="7">
        <v>24.84</v>
      </c>
      <c r="J43" s="7">
        <v>14.8</v>
      </c>
      <c r="K43" s="34">
        <v>2.99</v>
      </c>
      <c r="L43" s="35">
        <v>2.62</v>
      </c>
      <c r="M43" s="35">
        <v>1.89</v>
      </c>
    </row>
    <row r="44" spans="1:13" ht="16.5" x14ac:dyDescent="0.3">
      <c r="A44" s="5">
        <v>3158706</v>
      </c>
      <c r="B44" s="5" t="s">
        <v>125</v>
      </c>
      <c r="C44" s="5" t="s">
        <v>47</v>
      </c>
      <c r="D44" s="5" t="s">
        <v>48</v>
      </c>
      <c r="E44" s="7">
        <v>64.56</v>
      </c>
      <c r="F44" s="7">
        <v>68.19</v>
      </c>
      <c r="G44" s="7">
        <v>74.319999999999993</v>
      </c>
      <c r="H44" s="33">
        <v>41.16</v>
      </c>
      <c r="I44" s="7">
        <v>34.42</v>
      </c>
      <c r="J44" s="7">
        <v>16.399999999999999</v>
      </c>
      <c r="K44" s="34">
        <v>2.6</v>
      </c>
      <c r="L44" s="35">
        <v>2.13</v>
      </c>
      <c r="M44" s="35">
        <v>1.77</v>
      </c>
    </row>
    <row r="45" spans="1:13" ht="16.5" x14ac:dyDescent="0.3">
      <c r="A45" s="5">
        <v>3159100</v>
      </c>
      <c r="B45" s="5" t="s">
        <v>127</v>
      </c>
      <c r="C45" s="5" t="s">
        <v>47</v>
      </c>
      <c r="D45" s="5" t="s">
        <v>48</v>
      </c>
      <c r="E45" s="7">
        <v>64.11</v>
      </c>
      <c r="F45" s="7">
        <v>67.58</v>
      </c>
      <c r="G45" s="7">
        <v>73.040000000000006</v>
      </c>
      <c r="H45" s="33">
        <v>41.28</v>
      </c>
      <c r="I45" s="7">
        <v>36.5</v>
      </c>
      <c r="J45" s="7">
        <v>18.5</v>
      </c>
      <c r="K45" s="34">
        <v>2.37</v>
      </c>
      <c r="L45" s="35">
        <v>2.35</v>
      </c>
      <c r="M45" s="35">
        <v>1.8</v>
      </c>
    </row>
    <row r="46" spans="1:13" ht="16.5" x14ac:dyDescent="0.3">
      <c r="A46" s="5">
        <v>3159407</v>
      </c>
      <c r="B46" s="5" t="s">
        <v>129</v>
      </c>
      <c r="C46" s="5" t="s">
        <v>47</v>
      </c>
      <c r="D46" s="5" t="s">
        <v>48</v>
      </c>
      <c r="E46" s="7">
        <v>66.69</v>
      </c>
      <c r="F46" s="7">
        <v>68.69</v>
      </c>
      <c r="G46" s="7">
        <v>72.599999999999994</v>
      </c>
      <c r="H46" s="33">
        <v>33.21</v>
      </c>
      <c r="I46" s="7">
        <v>32.78</v>
      </c>
      <c r="J46" s="7">
        <v>19.3</v>
      </c>
      <c r="K46" s="34">
        <v>3.35</v>
      </c>
      <c r="L46" s="35">
        <v>2.61</v>
      </c>
      <c r="M46" s="35">
        <v>2.42</v>
      </c>
    </row>
    <row r="47" spans="1:13" ht="16.5" x14ac:dyDescent="0.3">
      <c r="A47" s="5">
        <v>3160900</v>
      </c>
      <c r="B47" s="5" t="s">
        <v>131</v>
      </c>
      <c r="C47" s="5" t="s">
        <v>47</v>
      </c>
      <c r="D47" s="5" t="s">
        <v>48</v>
      </c>
      <c r="E47" s="7">
        <v>65.27</v>
      </c>
      <c r="F47" s="7">
        <v>69.03</v>
      </c>
      <c r="G47" s="7">
        <v>73.040000000000006</v>
      </c>
      <c r="H47" s="33">
        <v>37.53</v>
      </c>
      <c r="I47" s="7">
        <v>31.69</v>
      </c>
      <c r="J47" s="7">
        <v>18.5</v>
      </c>
      <c r="K47" s="34">
        <v>2.5299999999999998</v>
      </c>
      <c r="L47" s="35">
        <v>2.4700000000000002</v>
      </c>
      <c r="M47" s="35">
        <v>1.51</v>
      </c>
    </row>
    <row r="48" spans="1:13" ht="16.5" x14ac:dyDescent="0.3">
      <c r="A48" s="5">
        <v>3162500</v>
      </c>
      <c r="B48" s="5" t="s">
        <v>144</v>
      </c>
      <c r="C48" s="5" t="s">
        <v>47</v>
      </c>
      <c r="D48" s="5" t="s">
        <v>48</v>
      </c>
      <c r="E48" s="7">
        <v>69.63</v>
      </c>
      <c r="F48" s="7">
        <v>74.58</v>
      </c>
      <c r="G48" s="7">
        <v>76.569999999999993</v>
      </c>
      <c r="H48" s="33">
        <v>26.96</v>
      </c>
      <c r="I48" s="7">
        <v>16.43</v>
      </c>
      <c r="J48" s="7">
        <v>13</v>
      </c>
      <c r="K48" s="34">
        <v>2.23</v>
      </c>
      <c r="L48" s="35">
        <v>2.04</v>
      </c>
      <c r="M48" s="35">
        <v>1.42</v>
      </c>
    </row>
    <row r="49" spans="1:13" ht="16.5" x14ac:dyDescent="0.3">
      <c r="A49" s="5">
        <v>3165008</v>
      </c>
      <c r="B49" s="5" t="s">
        <v>135</v>
      </c>
      <c r="C49" s="5" t="s">
        <v>47</v>
      </c>
      <c r="D49" s="5" t="s">
        <v>48</v>
      </c>
      <c r="E49" s="7">
        <v>65.94</v>
      </c>
      <c r="F49" s="7">
        <v>68.900000000000006</v>
      </c>
      <c r="G49" s="7">
        <v>74.48</v>
      </c>
      <c r="H49" s="33">
        <v>35.450000000000003</v>
      </c>
      <c r="I49" s="7">
        <v>32.11</v>
      </c>
      <c r="J49" s="7">
        <v>16.100000000000001</v>
      </c>
      <c r="K49" s="34">
        <v>2.66</v>
      </c>
      <c r="L49" s="35">
        <v>2.52</v>
      </c>
      <c r="M49" s="35">
        <v>1.96</v>
      </c>
    </row>
    <row r="50" spans="1:13" ht="16.5" x14ac:dyDescent="0.3">
      <c r="A50" s="5">
        <v>3165305</v>
      </c>
      <c r="B50" s="5" t="s">
        <v>137</v>
      </c>
      <c r="C50" s="5" t="s">
        <v>47</v>
      </c>
      <c r="D50" s="5" t="s">
        <v>48</v>
      </c>
      <c r="E50" s="7">
        <v>68.040000000000006</v>
      </c>
      <c r="F50" s="7">
        <v>73.239999999999995</v>
      </c>
      <c r="G50" s="7">
        <v>75.72</v>
      </c>
      <c r="H50" s="33">
        <v>29.37</v>
      </c>
      <c r="I50" s="7">
        <v>19.690000000000001</v>
      </c>
      <c r="J50" s="7">
        <v>14.2</v>
      </c>
      <c r="K50" s="34">
        <v>3.22</v>
      </c>
      <c r="L50" s="35">
        <v>3.21</v>
      </c>
      <c r="M50" s="35">
        <v>2.31</v>
      </c>
    </row>
    <row r="51" spans="1:13" ht="16.5" x14ac:dyDescent="0.3">
      <c r="A51" s="5">
        <v>3166006</v>
      </c>
      <c r="B51" s="5" t="s">
        <v>139</v>
      </c>
      <c r="C51" s="5" t="s">
        <v>47</v>
      </c>
      <c r="D51" s="5" t="s">
        <v>48</v>
      </c>
      <c r="E51" s="7">
        <v>62.06</v>
      </c>
      <c r="F51" s="7">
        <v>68.400000000000006</v>
      </c>
      <c r="G51" s="7">
        <v>73.03</v>
      </c>
      <c r="H51" s="33">
        <v>48.43</v>
      </c>
      <c r="I51" s="7">
        <v>33.72</v>
      </c>
      <c r="J51" s="7">
        <v>18.5</v>
      </c>
      <c r="K51" s="34">
        <v>2.95</v>
      </c>
      <c r="L51" s="35">
        <v>2.81</v>
      </c>
      <c r="M51" s="35">
        <v>1.65</v>
      </c>
    </row>
    <row r="52" spans="1:13" ht="16.5" x14ac:dyDescent="0.3">
      <c r="A52" s="5">
        <v>3166204</v>
      </c>
      <c r="B52" s="5" t="s">
        <v>141</v>
      </c>
      <c r="C52" s="5" t="s">
        <v>47</v>
      </c>
      <c r="D52" s="5" t="s">
        <v>48</v>
      </c>
      <c r="E52" s="7">
        <v>66.36</v>
      </c>
      <c r="F52" s="7">
        <v>69.14</v>
      </c>
      <c r="G52" s="7">
        <v>71.56</v>
      </c>
      <c r="H52" s="33">
        <v>34.200000000000003</v>
      </c>
      <c r="I52" s="7">
        <v>31.33</v>
      </c>
      <c r="J52" s="7">
        <v>21.2</v>
      </c>
      <c r="K52" s="34">
        <v>2.71</v>
      </c>
      <c r="L52" s="35">
        <v>2.46</v>
      </c>
      <c r="M52" s="35">
        <v>1.6</v>
      </c>
    </row>
    <row r="53" spans="1:13" ht="16.5" x14ac:dyDescent="0.3">
      <c r="A53" s="5">
        <v>3168804</v>
      </c>
      <c r="B53" s="5" t="s">
        <v>143</v>
      </c>
      <c r="C53" s="5" t="s">
        <v>47</v>
      </c>
      <c r="D53" s="5" t="s">
        <v>48</v>
      </c>
      <c r="E53" s="7">
        <v>68</v>
      </c>
      <c r="F53" s="7">
        <v>72.47</v>
      </c>
      <c r="G53" s="7">
        <v>78.099999999999994</v>
      </c>
      <c r="H53" s="33">
        <v>29.5</v>
      </c>
      <c r="I53" s="7">
        <v>21.67</v>
      </c>
      <c r="J53" s="7">
        <v>11</v>
      </c>
      <c r="K53" s="34">
        <v>2.68</v>
      </c>
      <c r="L53" s="35">
        <v>2.54</v>
      </c>
      <c r="M53" s="35">
        <v>1.76</v>
      </c>
    </row>
    <row r="54" spans="1:13" ht="16.5" x14ac:dyDescent="0.3">
      <c r="A54" s="5"/>
      <c r="B54" s="5" t="s">
        <v>147</v>
      </c>
      <c r="C54" s="5"/>
      <c r="D54" s="5"/>
      <c r="E54" s="7">
        <v>67.336844114170461</v>
      </c>
      <c r="F54" s="7">
        <v>71.340801526207997</v>
      </c>
      <c r="G54" s="7">
        <v>75.937848158755628</v>
      </c>
      <c r="H54" s="7">
        <v>32.262473805062157</v>
      </c>
      <c r="I54" s="7">
        <v>25.258339920948622</v>
      </c>
      <c r="J54" s="7">
        <v>14.125499017757406</v>
      </c>
      <c r="K54" s="7">
        <v>2.4902760927907059</v>
      </c>
      <c r="L54" s="7">
        <v>2.2115325991733985</v>
      </c>
      <c r="M54" s="7">
        <v>1.6939142223195094</v>
      </c>
    </row>
    <row r="55" spans="1:13" ht="17.25" thickBot="1" x14ac:dyDescent="0.35">
      <c r="A55" s="3"/>
      <c r="B55" s="3" t="s">
        <v>18</v>
      </c>
      <c r="C55" s="3"/>
      <c r="D55" s="3"/>
      <c r="E55" s="11">
        <v>66.36</v>
      </c>
      <c r="F55" s="11">
        <v>70.55</v>
      </c>
      <c r="G55" s="11">
        <v>75.3</v>
      </c>
      <c r="H55" s="11">
        <v>35.4</v>
      </c>
      <c r="I55" s="11">
        <v>27.8</v>
      </c>
      <c r="J55" s="11">
        <v>15.1</v>
      </c>
      <c r="K55" s="11">
        <v>2.69</v>
      </c>
      <c r="L55" s="11">
        <v>2.23</v>
      </c>
      <c r="M55" s="11">
        <v>1.79</v>
      </c>
    </row>
    <row r="56" spans="1:13" ht="16.5" x14ac:dyDescent="0.3">
      <c r="A56" s="17" t="s">
        <v>19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6.5" x14ac:dyDescent="0.3">
      <c r="A57" s="17" t="s">
        <v>20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mergeCells count="8">
    <mergeCell ref="A1:M2"/>
    <mergeCell ref="A3:A4"/>
    <mergeCell ref="B3:B4"/>
    <mergeCell ref="C3:C4"/>
    <mergeCell ref="D3:D4"/>
    <mergeCell ref="E3:G3"/>
    <mergeCell ref="H3:J3"/>
    <mergeCell ref="K3: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7554-B973-4C40-9DF8-851D4B80D2CF}">
  <dimension ref="A1:Q58"/>
  <sheetViews>
    <sheetView topLeftCell="C1" workbookViewId="0">
      <selection activeCell="M34" sqref="M34"/>
    </sheetView>
  </sheetViews>
  <sheetFormatPr defaultRowHeight="15" x14ac:dyDescent="0.25"/>
  <cols>
    <col min="2" max="2" width="39.42578125" bestFit="1" customWidth="1"/>
    <col min="3" max="3" width="17.42578125" customWidth="1"/>
    <col min="4" max="4" width="11" bestFit="1" customWidth="1"/>
    <col min="5" max="5" width="11.85546875" customWidth="1"/>
    <col min="6" max="6" width="13.5703125" customWidth="1"/>
    <col min="7" max="7" width="15.140625" customWidth="1"/>
    <col min="8" max="8" width="12.5703125" bestFit="1" customWidth="1"/>
    <col min="9" max="9" width="11" bestFit="1" customWidth="1"/>
    <col min="10" max="11" width="11.85546875" customWidth="1"/>
    <col min="12" max="12" width="12.5703125" customWidth="1"/>
    <col min="13" max="13" width="13" customWidth="1"/>
    <col min="14" max="14" width="10.7109375" bestFit="1" customWidth="1"/>
    <col min="15" max="15" width="10.42578125" customWidth="1"/>
    <col min="16" max="16" width="13.7109375" customWidth="1"/>
    <col min="17" max="17" width="11.28515625" customWidth="1"/>
  </cols>
  <sheetData>
    <row r="1" spans="1:17" ht="15" customHeight="1" x14ac:dyDescent="0.25">
      <c r="A1" s="100" t="s">
        <v>148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8.5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57" customHeight="1" thickBot="1" x14ac:dyDescent="0.3">
      <c r="A3" s="108" t="s">
        <v>21</v>
      </c>
      <c r="B3" s="109" t="s">
        <v>22</v>
      </c>
      <c r="C3" s="101" t="s">
        <v>23</v>
      </c>
      <c r="D3" s="101"/>
      <c r="E3" s="101"/>
      <c r="F3" s="101"/>
      <c r="G3" s="101"/>
      <c r="H3" s="112" t="s">
        <v>24</v>
      </c>
      <c r="I3" s="101"/>
      <c r="J3" s="101"/>
      <c r="K3" s="101"/>
      <c r="L3" s="101"/>
      <c r="M3" s="113" t="s">
        <v>25</v>
      </c>
      <c r="N3" s="114"/>
      <c r="O3" s="114"/>
      <c r="P3" s="114"/>
      <c r="Q3" s="114"/>
    </row>
    <row r="4" spans="1:17" ht="45.75" customHeight="1" x14ac:dyDescent="0.25">
      <c r="A4" s="72"/>
      <c r="B4" s="110"/>
      <c r="C4" s="72" t="s">
        <v>7</v>
      </c>
      <c r="D4" s="115" t="s">
        <v>26</v>
      </c>
      <c r="E4" s="116"/>
      <c r="F4" s="117"/>
      <c r="G4" s="100" t="s">
        <v>27</v>
      </c>
      <c r="H4" s="118" t="s">
        <v>7</v>
      </c>
      <c r="I4" s="115" t="s">
        <v>26</v>
      </c>
      <c r="J4" s="116"/>
      <c r="K4" s="117"/>
      <c r="L4" s="100" t="s">
        <v>27</v>
      </c>
      <c r="M4" s="119" t="s">
        <v>7</v>
      </c>
      <c r="N4" s="121" t="s">
        <v>28</v>
      </c>
      <c r="O4" s="121"/>
      <c r="P4" s="121"/>
      <c r="Q4" s="100" t="s">
        <v>29</v>
      </c>
    </row>
    <row r="5" spans="1:17" ht="99.75" thickBot="1" x14ac:dyDescent="0.3">
      <c r="A5" s="65"/>
      <c r="B5" s="111"/>
      <c r="C5" s="65"/>
      <c r="D5" s="19" t="s">
        <v>7</v>
      </c>
      <c r="E5" s="20" t="s">
        <v>30</v>
      </c>
      <c r="F5" s="21" t="s">
        <v>31</v>
      </c>
      <c r="G5" s="101"/>
      <c r="H5" s="112"/>
      <c r="I5" s="22" t="s">
        <v>7</v>
      </c>
      <c r="J5" s="22" t="s">
        <v>30</v>
      </c>
      <c r="K5" s="23" t="s">
        <v>31</v>
      </c>
      <c r="L5" s="101"/>
      <c r="M5" s="120"/>
      <c r="N5" s="22" t="s">
        <v>7</v>
      </c>
      <c r="O5" s="22" t="s">
        <v>32</v>
      </c>
      <c r="P5" s="22" t="s">
        <v>31</v>
      </c>
      <c r="Q5" s="101"/>
    </row>
    <row r="6" spans="1:17" ht="16.5" x14ac:dyDescent="0.3">
      <c r="A6" s="5">
        <v>3101631</v>
      </c>
      <c r="B6" s="5" t="s">
        <v>46</v>
      </c>
      <c r="C6" s="6">
        <v>511</v>
      </c>
      <c r="D6" s="6">
        <v>460</v>
      </c>
      <c r="E6" s="36">
        <v>423</v>
      </c>
      <c r="F6" s="6">
        <v>37</v>
      </c>
      <c r="G6" s="6">
        <v>51</v>
      </c>
      <c r="H6" s="24">
        <v>135</v>
      </c>
      <c r="I6" s="6">
        <v>130</v>
      </c>
      <c r="J6" s="6">
        <v>124</v>
      </c>
      <c r="K6" s="6">
        <v>6</v>
      </c>
      <c r="L6" s="6">
        <v>5</v>
      </c>
      <c r="M6" s="37">
        <v>376</v>
      </c>
      <c r="N6" s="38">
        <v>330</v>
      </c>
      <c r="O6" s="38">
        <v>299</v>
      </c>
      <c r="P6" s="38">
        <v>31</v>
      </c>
      <c r="Q6" s="38">
        <v>46</v>
      </c>
    </row>
    <row r="7" spans="1:17" ht="16.5" x14ac:dyDescent="0.3">
      <c r="A7" s="5">
        <v>3102100</v>
      </c>
      <c r="B7" s="5" t="s">
        <v>50</v>
      </c>
      <c r="C7" s="6">
        <v>245</v>
      </c>
      <c r="D7" s="6">
        <v>172</v>
      </c>
      <c r="E7" s="36">
        <v>30</v>
      </c>
      <c r="F7" s="6">
        <v>142</v>
      </c>
      <c r="G7" s="6">
        <v>73</v>
      </c>
      <c r="H7" s="25">
        <v>810</v>
      </c>
      <c r="I7" s="6">
        <v>656</v>
      </c>
      <c r="J7" s="6">
        <v>329</v>
      </c>
      <c r="K7" s="6">
        <v>327</v>
      </c>
      <c r="L7" s="6">
        <v>154</v>
      </c>
      <c r="M7" s="39">
        <v>-565</v>
      </c>
      <c r="N7" s="38">
        <v>-484</v>
      </c>
      <c r="O7" s="38">
        <v>-299</v>
      </c>
      <c r="P7" s="38">
        <v>-185</v>
      </c>
      <c r="Q7" s="38">
        <v>-81</v>
      </c>
    </row>
    <row r="8" spans="1:17" ht="16.5" x14ac:dyDescent="0.3">
      <c r="A8" s="5">
        <v>3102902</v>
      </c>
      <c r="B8" s="5" t="s">
        <v>52</v>
      </c>
      <c r="C8" s="6">
        <v>674</v>
      </c>
      <c r="D8" s="6">
        <v>582</v>
      </c>
      <c r="E8" s="36">
        <v>462</v>
      </c>
      <c r="F8" s="6">
        <v>120</v>
      </c>
      <c r="G8" s="6">
        <v>92</v>
      </c>
      <c r="H8" s="25">
        <v>633</v>
      </c>
      <c r="I8" s="6">
        <v>590</v>
      </c>
      <c r="J8" s="6">
        <v>396</v>
      </c>
      <c r="K8" s="6">
        <v>194</v>
      </c>
      <c r="L8" s="6">
        <v>43</v>
      </c>
      <c r="M8" s="39">
        <v>41</v>
      </c>
      <c r="N8" s="38">
        <v>-8</v>
      </c>
      <c r="O8" s="38">
        <v>66</v>
      </c>
      <c r="P8" s="38">
        <v>-74</v>
      </c>
      <c r="Q8" s="38">
        <v>49</v>
      </c>
    </row>
    <row r="9" spans="1:17" ht="16.5" x14ac:dyDescent="0.3">
      <c r="A9" s="5">
        <v>3105608</v>
      </c>
      <c r="B9" s="5" t="s">
        <v>48</v>
      </c>
      <c r="C9" s="6">
        <v>5565</v>
      </c>
      <c r="D9" s="6">
        <v>4063</v>
      </c>
      <c r="E9" s="36">
        <v>2125</v>
      </c>
      <c r="F9" s="6">
        <v>1938</v>
      </c>
      <c r="G9" s="6">
        <v>1502</v>
      </c>
      <c r="H9" s="25">
        <v>6644</v>
      </c>
      <c r="I9" s="6">
        <v>4872</v>
      </c>
      <c r="J9" s="6">
        <v>1779</v>
      </c>
      <c r="K9" s="6">
        <v>3093</v>
      </c>
      <c r="L9" s="6">
        <v>1772</v>
      </c>
      <c r="M9" s="39">
        <v>-1079</v>
      </c>
      <c r="N9" s="38">
        <v>-809</v>
      </c>
      <c r="O9" s="38">
        <v>346</v>
      </c>
      <c r="P9" s="38">
        <v>-1155</v>
      </c>
      <c r="Q9" s="38">
        <v>-270</v>
      </c>
    </row>
    <row r="10" spans="1:17" ht="16.5" x14ac:dyDescent="0.3">
      <c r="A10" s="5">
        <v>3105905</v>
      </c>
      <c r="B10" s="5" t="s">
        <v>55</v>
      </c>
      <c r="C10" s="6">
        <v>629</v>
      </c>
      <c r="D10" s="6">
        <v>392</v>
      </c>
      <c r="E10" s="36">
        <v>339</v>
      </c>
      <c r="F10" s="6">
        <v>53</v>
      </c>
      <c r="G10" s="6">
        <v>237</v>
      </c>
      <c r="H10" s="25">
        <v>1189</v>
      </c>
      <c r="I10" s="6">
        <v>921</v>
      </c>
      <c r="J10" s="6">
        <v>499</v>
      </c>
      <c r="K10" s="6">
        <v>422</v>
      </c>
      <c r="L10" s="6">
        <v>268</v>
      </c>
      <c r="M10" s="39">
        <v>-560</v>
      </c>
      <c r="N10" s="38">
        <v>-529</v>
      </c>
      <c r="O10" s="38">
        <v>-160</v>
      </c>
      <c r="P10" s="38">
        <v>-369</v>
      </c>
      <c r="Q10" s="38">
        <v>-31</v>
      </c>
    </row>
    <row r="11" spans="1:17" ht="16.5" x14ac:dyDescent="0.3">
      <c r="A11" s="5">
        <v>3106408</v>
      </c>
      <c r="B11" s="5" t="s">
        <v>57</v>
      </c>
      <c r="C11" s="6">
        <v>413</v>
      </c>
      <c r="D11" s="6">
        <v>378</v>
      </c>
      <c r="E11" s="36">
        <v>84</v>
      </c>
      <c r="F11" s="6">
        <v>294</v>
      </c>
      <c r="G11" s="6">
        <v>35</v>
      </c>
      <c r="H11" s="25">
        <v>503</v>
      </c>
      <c r="I11" s="6">
        <v>369</v>
      </c>
      <c r="J11" s="6">
        <v>94</v>
      </c>
      <c r="K11" s="6">
        <v>275</v>
      </c>
      <c r="L11" s="6">
        <v>134</v>
      </c>
      <c r="M11" s="39">
        <v>-90</v>
      </c>
      <c r="N11" s="38">
        <v>9</v>
      </c>
      <c r="O11" s="38">
        <v>-10</v>
      </c>
      <c r="P11" s="38">
        <v>19</v>
      </c>
      <c r="Q11" s="38">
        <v>-99</v>
      </c>
    </row>
    <row r="12" spans="1:17" ht="16.5" x14ac:dyDescent="0.3">
      <c r="A12" s="5">
        <v>3112208</v>
      </c>
      <c r="B12" s="5" t="s">
        <v>59</v>
      </c>
      <c r="C12" s="6">
        <v>139</v>
      </c>
      <c r="D12" s="6">
        <v>98</v>
      </c>
      <c r="E12" s="36">
        <v>67</v>
      </c>
      <c r="F12" s="6">
        <v>31</v>
      </c>
      <c r="G12" s="6">
        <v>41</v>
      </c>
      <c r="H12" s="25">
        <v>330</v>
      </c>
      <c r="I12" s="6">
        <v>300</v>
      </c>
      <c r="J12" s="6">
        <v>273</v>
      </c>
      <c r="K12" s="6">
        <v>27</v>
      </c>
      <c r="L12" s="6">
        <v>30</v>
      </c>
      <c r="M12" s="39">
        <v>-191</v>
      </c>
      <c r="N12" s="38">
        <v>-202</v>
      </c>
      <c r="O12" s="38">
        <v>-206</v>
      </c>
      <c r="P12" s="38">
        <v>4</v>
      </c>
      <c r="Q12" s="38">
        <v>11</v>
      </c>
    </row>
    <row r="13" spans="1:17" ht="16.5" x14ac:dyDescent="0.3">
      <c r="A13" s="5">
        <v>3113107</v>
      </c>
      <c r="B13" s="5" t="s">
        <v>61</v>
      </c>
      <c r="C13" s="6">
        <v>140</v>
      </c>
      <c r="D13" s="6">
        <v>135</v>
      </c>
      <c r="E13" s="36">
        <v>109</v>
      </c>
      <c r="F13" s="6">
        <v>26</v>
      </c>
      <c r="G13" s="6">
        <v>5</v>
      </c>
      <c r="H13" s="25">
        <v>369</v>
      </c>
      <c r="I13" s="6">
        <v>363</v>
      </c>
      <c r="J13" s="6">
        <v>294</v>
      </c>
      <c r="K13" s="6">
        <v>69</v>
      </c>
      <c r="L13" s="6">
        <v>6</v>
      </c>
      <c r="M13" s="39">
        <v>-229</v>
      </c>
      <c r="N13" s="38">
        <v>-228</v>
      </c>
      <c r="O13" s="38">
        <v>-185</v>
      </c>
      <c r="P13" s="38">
        <v>-43</v>
      </c>
      <c r="Q13" s="38">
        <v>-1</v>
      </c>
    </row>
    <row r="14" spans="1:17" ht="16.5" x14ac:dyDescent="0.3">
      <c r="A14" s="5">
        <v>3113206</v>
      </c>
      <c r="B14" s="5" t="s">
        <v>63</v>
      </c>
      <c r="C14" s="6">
        <v>1019</v>
      </c>
      <c r="D14" s="6">
        <v>927</v>
      </c>
      <c r="E14" s="36">
        <v>513</v>
      </c>
      <c r="F14" s="6">
        <v>414</v>
      </c>
      <c r="G14" s="6">
        <v>92</v>
      </c>
      <c r="H14" s="25">
        <v>1042</v>
      </c>
      <c r="I14" s="6">
        <v>899</v>
      </c>
      <c r="J14" s="6">
        <v>611</v>
      </c>
      <c r="K14" s="6">
        <v>288</v>
      </c>
      <c r="L14" s="6">
        <v>143</v>
      </c>
      <c r="M14" s="39">
        <v>-23</v>
      </c>
      <c r="N14" s="38">
        <v>28</v>
      </c>
      <c r="O14" s="38">
        <v>-98</v>
      </c>
      <c r="P14" s="38">
        <v>126</v>
      </c>
      <c r="Q14" s="38">
        <v>-51</v>
      </c>
    </row>
    <row r="15" spans="1:17" ht="16.5" x14ac:dyDescent="0.3">
      <c r="A15" s="5">
        <v>3114907</v>
      </c>
      <c r="B15" s="5" t="s">
        <v>65</v>
      </c>
      <c r="C15" s="6">
        <v>80</v>
      </c>
      <c r="D15" s="6">
        <v>66</v>
      </c>
      <c r="E15" s="36">
        <v>31</v>
      </c>
      <c r="F15" s="6">
        <v>35</v>
      </c>
      <c r="G15" s="6">
        <v>14</v>
      </c>
      <c r="H15" s="25">
        <v>180</v>
      </c>
      <c r="I15" s="6">
        <v>158</v>
      </c>
      <c r="J15" s="6">
        <v>135</v>
      </c>
      <c r="K15" s="6">
        <v>23</v>
      </c>
      <c r="L15" s="6">
        <v>22</v>
      </c>
      <c r="M15" s="39">
        <v>-100</v>
      </c>
      <c r="N15" s="38">
        <v>-92</v>
      </c>
      <c r="O15" s="38">
        <v>-104</v>
      </c>
      <c r="P15" s="38">
        <v>12</v>
      </c>
      <c r="Q15" s="38">
        <v>-8</v>
      </c>
    </row>
    <row r="16" spans="1:17" ht="16.5" x14ac:dyDescent="0.3">
      <c r="A16" s="5">
        <v>3115201</v>
      </c>
      <c r="B16" s="5" t="s">
        <v>67</v>
      </c>
      <c r="C16" s="6">
        <v>168</v>
      </c>
      <c r="D16" s="6">
        <v>147</v>
      </c>
      <c r="E16" s="36">
        <v>96</v>
      </c>
      <c r="F16" s="6">
        <v>51</v>
      </c>
      <c r="G16" s="6">
        <v>21</v>
      </c>
      <c r="H16" s="25">
        <v>172</v>
      </c>
      <c r="I16" s="6">
        <v>148</v>
      </c>
      <c r="J16" s="6">
        <v>131</v>
      </c>
      <c r="K16" s="6">
        <v>17</v>
      </c>
      <c r="L16" s="6">
        <v>24</v>
      </c>
      <c r="M16" s="39">
        <v>-4</v>
      </c>
      <c r="N16" s="38">
        <v>-1</v>
      </c>
      <c r="O16" s="38">
        <v>-35</v>
      </c>
      <c r="P16" s="38">
        <v>34</v>
      </c>
      <c r="Q16" s="38">
        <v>-3</v>
      </c>
    </row>
    <row r="17" spans="1:17" ht="16.5" x14ac:dyDescent="0.3">
      <c r="A17" s="5">
        <v>3115409</v>
      </c>
      <c r="B17" s="5" t="s">
        <v>69</v>
      </c>
      <c r="C17" s="6">
        <v>142</v>
      </c>
      <c r="D17" s="6">
        <v>127</v>
      </c>
      <c r="E17" s="36">
        <v>48</v>
      </c>
      <c r="F17" s="6">
        <v>79</v>
      </c>
      <c r="G17" s="6">
        <v>15</v>
      </c>
      <c r="H17" s="25">
        <v>254</v>
      </c>
      <c r="I17" s="6">
        <v>254</v>
      </c>
      <c r="J17" s="6">
        <v>212</v>
      </c>
      <c r="K17" s="6">
        <v>42</v>
      </c>
      <c r="L17" s="6">
        <v>0</v>
      </c>
      <c r="M17" s="39">
        <v>-112</v>
      </c>
      <c r="N17" s="38">
        <v>-127</v>
      </c>
      <c r="O17" s="38">
        <v>-164</v>
      </c>
      <c r="P17" s="38">
        <v>37</v>
      </c>
      <c r="Q17" s="38">
        <v>15</v>
      </c>
    </row>
    <row r="18" spans="1:17" ht="16.5" x14ac:dyDescent="0.3">
      <c r="A18" s="5">
        <v>3116308</v>
      </c>
      <c r="B18" s="5" t="s">
        <v>71</v>
      </c>
      <c r="C18" s="6">
        <v>181</v>
      </c>
      <c r="D18" s="6">
        <v>135</v>
      </c>
      <c r="E18" s="36">
        <v>83</v>
      </c>
      <c r="F18" s="6">
        <v>52</v>
      </c>
      <c r="G18" s="6">
        <v>46</v>
      </c>
      <c r="H18" s="25">
        <v>537</v>
      </c>
      <c r="I18" s="6">
        <v>537</v>
      </c>
      <c r="J18" s="6">
        <v>210</v>
      </c>
      <c r="K18" s="6">
        <v>327</v>
      </c>
      <c r="L18" s="6">
        <v>0</v>
      </c>
      <c r="M18" s="39">
        <v>-356</v>
      </c>
      <c r="N18" s="38">
        <v>-402</v>
      </c>
      <c r="O18" s="38">
        <v>-127</v>
      </c>
      <c r="P18" s="38">
        <v>-275</v>
      </c>
      <c r="Q18" s="38">
        <v>46</v>
      </c>
    </row>
    <row r="19" spans="1:17" ht="16.5" x14ac:dyDescent="0.3">
      <c r="A19" s="5">
        <v>3118007</v>
      </c>
      <c r="B19" s="5" t="s">
        <v>73</v>
      </c>
      <c r="C19" s="6">
        <v>2816</v>
      </c>
      <c r="D19" s="6">
        <v>2311</v>
      </c>
      <c r="E19" s="36">
        <v>963</v>
      </c>
      <c r="F19" s="6">
        <v>1348</v>
      </c>
      <c r="G19" s="6">
        <v>505</v>
      </c>
      <c r="H19" s="25">
        <v>2328</v>
      </c>
      <c r="I19" s="6">
        <v>2066</v>
      </c>
      <c r="J19" s="6">
        <v>1002</v>
      </c>
      <c r="K19" s="6">
        <v>1064</v>
      </c>
      <c r="L19" s="6">
        <v>262</v>
      </c>
      <c r="M19" s="39">
        <v>488</v>
      </c>
      <c r="N19" s="38">
        <v>245</v>
      </c>
      <c r="O19" s="38">
        <v>-39</v>
      </c>
      <c r="P19" s="38">
        <v>284</v>
      </c>
      <c r="Q19" s="38">
        <v>243</v>
      </c>
    </row>
    <row r="20" spans="1:17" ht="16.5" x14ac:dyDescent="0.3">
      <c r="A20" s="5">
        <v>3118304</v>
      </c>
      <c r="B20" s="5" t="s">
        <v>75</v>
      </c>
      <c r="C20" s="6">
        <v>6868</v>
      </c>
      <c r="D20" s="6">
        <v>5514</v>
      </c>
      <c r="E20" s="36">
        <v>3003</v>
      </c>
      <c r="F20" s="6">
        <v>2511</v>
      </c>
      <c r="G20" s="6">
        <v>1354</v>
      </c>
      <c r="H20" s="25">
        <v>4112</v>
      </c>
      <c r="I20" s="6">
        <v>2965</v>
      </c>
      <c r="J20" s="6">
        <v>948</v>
      </c>
      <c r="K20" s="6">
        <v>2017</v>
      </c>
      <c r="L20" s="6">
        <v>1147</v>
      </c>
      <c r="M20" s="39">
        <v>2756</v>
      </c>
      <c r="N20" s="38">
        <v>2549</v>
      </c>
      <c r="O20" s="38">
        <v>2055</v>
      </c>
      <c r="P20" s="38">
        <v>494</v>
      </c>
      <c r="Q20" s="38">
        <v>207</v>
      </c>
    </row>
    <row r="21" spans="1:17" ht="16.5" x14ac:dyDescent="0.3">
      <c r="A21" s="5">
        <v>3119708</v>
      </c>
      <c r="B21" s="5" t="s">
        <v>77</v>
      </c>
      <c r="C21" s="6">
        <v>150</v>
      </c>
      <c r="D21" s="6">
        <v>127</v>
      </c>
      <c r="E21" s="36">
        <v>107</v>
      </c>
      <c r="F21" s="6">
        <v>20</v>
      </c>
      <c r="G21" s="6">
        <v>23</v>
      </c>
      <c r="H21" s="25">
        <v>136</v>
      </c>
      <c r="I21" s="6">
        <v>131</v>
      </c>
      <c r="J21" s="6">
        <v>115</v>
      </c>
      <c r="K21" s="6">
        <v>16</v>
      </c>
      <c r="L21" s="6">
        <v>5</v>
      </c>
      <c r="M21" s="39">
        <v>14</v>
      </c>
      <c r="N21" s="38">
        <v>-4</v>
      </c>
      <c r="O21" s="38">
        <v>-8</v>
      </c>
      <c r="P21" s="38">
        <v>4</v>
      </c>
      <c r="Q21" s="38">
        <v>18</v>
      </c>
    </row>
    <row r="22" spans="1:17" ht="16.5" x14ac:dyDescent="0.3">
      <c r="A22" s="5">
        <v>3120409</v>
      </c>
      <c r="B22" s="5" t="s">
        <v>79</v>
      </c>
      <c r="C22" s="6">
        <v>310</v>
      </c>
      <c r="D22" s="6">
        <v>284</v>
      </c>
      <c r="E22" s="36">
        <v>203</v>
      </c>
      <c r="F22" s="6">
        <v>81</v>
      </c>
      <c r="G22" s="6">
        <v>26</v>
      </c>
      <c r="H22" s="25">
        <v>362</v>
      </c>
      <c r="I22" s="6">
        <v>331</v>
      </c>
      <c r="J22" s="6">
        <v>261</v>
      </c>
      <c r="K22" s="6">
        <v>70</v>
      </c>
      <c r="L22" s="6">
        <v>31</v>
      </c>
      <c r="M22" s="39">
        <v>-52</v>
      </c>
      <c r="N22" s="38">
        <v>-47</v>
      </c>
      <c r="O22" s="38">
        <v>-58</v>
      </c>
      <c r="P22" s="38">
        <v>11</v>
      </c>
      <c r="Q22" s="38">
        <v>-5</v>
      </c>
    </row>
    <row r="23" spans="1:17" ht="16.5" x14ac:dyDescent="0.3">
      <c r="A23" s="5">
        <v>3121407</v>
      </c>
      <c r="B23" s="5" t="s">
        <v>81</v>
      </c>
      <c r="C23" s="6">
        <v>255</v>
      </c>
      <c r="D23" s="6">
        <v>214</v>
      </c>
      <c r="E23" s="36">
        <v>63</v>
      </c>
      <c r="F23" s="6">
        <v>151</v>
      </c>
      <c r="G23" s="6">
        <v>41</v>
      </c>
      <c r="H23" s="25">
        <v>349</v>
      </c>
      <c r="I23" s="6">
        <v>337</v>
      </c>
      <c r="J23" s="6">
        <v>146</v>
      </c>
      <c r="K23" s="6">
        <v>191</v>
      </c>
      <c r="L23" s="6">
        <v>12</v>
      </c>
      <c r="M23" s="39">
        <v>-94</v>
      </c>
      <c r="N23" s="38">
        <v>-123</v>
      </c>
      <c r="O23" s="38">
        <v>-83</v>
      </c>
      <c r="P23" s="38">
        <v>-40</v>
      </c>
      <c r="Q23" s="38">
        <v>29</v>
      </c>
    </row>
    <row r="24" spans="1:17" ht="16.5" x14ac:dyDescent="0.3">
      <c r="A24" s="5">
        <v>3121506</v>
      </c>
      <c r="B24" s="5" t="s">
        <v>83</v>
      </c>
      <c r="C24" s="6">
        <v>117</v>
      </c>
      <c r="D24" s="6">
        <v>102</v>
      </c>
      <c r="E24" s="36">
        <v>72</v>
      </c>
      <c r="F24" s="6">
        <v>30</v>
      </c>
      <c r="G24" s="6">
        <v>15</v>
      </c>
      <c r="H24" s="25">
        <v>193</v>
      </c>
      <c r="I24" s="6">
        <v>187</v>
      </c>
      <c r="J24" s="6">
        <v>117</v>
      </c>
      <c r="K24" s="6">
        <v>70</v>
      </c>
      <c r="L24" s="6">
        <v>6</v>
      </c>
      <c r="M24" s="39">
        <v>-76</v>
      </c>
      <c r="N24" s="38">
        <v>-85</v>
      </c>
      <c r="O24" s="38">
        <v>-45</v>
      </c>
      <c r="P24" s="38">
        <v>-40</v>
      </c>
      <c r="Q24" s="38">
        <v>9</v>
      </c>
    </row>
    <row r="25" spans="1:17" ht="16.5" x14ac:dyDescent="0.3">
      <c r="A25" s="5">
        <v>3123007</v>
      </c>
      <c r="B25" s="5" t="s">
        <v>85</v>
      </c>
      <c r="C25" s="6">
        <v>469</v>
      </c>
      <c r="D25" s="6">
        <v>356</v>
      </c>
      <c r="E25" s="36">
        <v>298</v>
      </c>
      <c r="F25" s="6">
        <v>58</v>
      </c>
      <c r="G25" s="6">
        <v>113</v>
      </c>
      <c r="H25" s="25">
        <v>244</v>
      </c>
      <c r="I25" s="6">
        <v>201</v>
      </c>
      <c r="J25" s="6">
        <v>137</v>
      </c>
      <c r="K25" s="6">
        <v>64</v>
      </c>
      <c r="L25" s="6">
        <v>43</v>
      </c>
      <c r="M25" s="39">
        <v>225</v>
      </c>
      <c r="N25" s="38">
        <v>155</v>
      </c>
      <c r="O25" s="38">
        <v>161</v>
      </c>
      <c r="P25" s="38">
        <v>-6</v>
      </c>
      <c r="Q25" s="38">
        <v>70</v>
      </c>
    </row>
    <row r="26" spans="1:17" ht="16.5" x14ac:dyDescent="0.3">
      <c r="A26" s="5">
        <v>3123908</v>
      </c>
      <c r="B26" s="5" t="s">
        <v>87</v>
      </c>
      <c r="C26" s="6">
        <v>1012</v>
      </c>
      <c r="D26" s="6">
        <v>701</v>
      </c>
      <c r="E26" s="36">
        <v>343</v>
      </c>
      <c r="F26" s="6">
        <v>358</v>
      </c>
      <c r="G26" s="6">
        <v>311</v>
      </c>
      <c r="H26" s="25">
        <v>570</v>
      </c>
      <c r="I26" s="6">
        <v>529</v>
      </c>
      <c r="J26" s="6">
        <v>315</v>
      </c>
      <c r="K26" s="6">
        <v>214</v>
      </c>
      <c r="L26" s="6">
        <v>41</v>
      </c>
      <c r="M26" s="39">
        <v>442</v>
      </c>
      <c r="N26" s="38">
        <v>172</v>
      </c>
      <c r="O26" s="38">
        <v>28</v>
      </c>
      <c r="P26" s="38">
        <v>144</v>
      </c>
      <c r="Q26" s="38">
        <v>270</v>
      </c>
    </row>
    <row r="27" spans="1:17" ht="16.5" x14ac:dyDescent="0.3">
      <c r="A27" s="5">
        <v>3129400</v>
      </c>
      <c r="B27" s="5" t="s">
        <v>89</v>
      </c>
      <c r="C27" s="6">
        <v>284</v>
      </c>
      <c r="D27" s="6">
        <v>214</v>
      </c>
      <c r="E27" s="36">
        <v>158</v>
      </c>
      <c r="F27" s="6">
        <v>56</v>
      </c>
      <c r="G27" s="6">
        <v>70</v>
      </c>
      <c r="H27" s="25">
        <v>322</v>
      </c>
      <c r="I27" s="6">
        <v>322</v>
      </c>
      <c r="J27" s="6">
        <v>290</v>
      </c>
      <c r="K27" s="6">
        <v>32</v>
      </c>
      <c r="L27" s="6">
        <v>0</v>
      </c>
      <c r="M27" s="39">
        <v>-38</v>
      </c>
      <c r="N27" s="38">
        <v>-108</v>
      </c>
      <c r="O27" s="38">
        <v>-132</v>
      </c>
      <c r="P27" s="38">
        <v>24</v>
      </c>
      <c r="Q27" s="38">
        <v>70</v>
      </c>
    </row>
    <row r="28" spans="1:17" ht="16.5" x14ac:dyDescent="0.3">
      <c r="A28" s="5">
        <v>3133907</v>
      </c>
      <c r="B28" s="5" t="s">
        <v>91</v>
      </c>
      <c r="C28" s="6">
        <v>217</v>
      </c>
      <c r="D28" s="6">
        <v>171</v>
      </c>
      <c r="E28" s="36">
        <v>129</v>
      </c>
      <c r="F28" s="6">
        <v>42</v>
      </c>
      <c r="G28" s="6">
        <v>46</v>
      </c>
      <c r="H28" s="25">
        <v>599</v>
      </c>
      <c r="I28" s="6">
        <v>599</v>
      </c>
      <c r="J28" s="6">
        <v>547</v>
      </c>
      <c r="K28" s="6">
        <v>52</v>
      </c>
      <c r="L28" s="6">
        <v>0</v>
      </c>
      <c r="M28" s="39">
        <v>-382</v>
      </c>
      <c r="N28" s="38">
        <v>-428</v>
      </c>
      <c r="O28" s="38">
        <v>-418</v>
      </c>
      <c r="P28" s="38">
        <v>-10</v>
      </c>
      <c r="Q28" s="38">
        <v>46</v>
      </c>
    </row>
    <row r="29" spans="1:17" ht="16.5" x14ac:dyDescent="0.3">
      <c r="A29" s="5">
        <v>3135407</v>
      </c>
      <c r="B29" s="5" t="s">
        <v>93</v>
      </c>
      <c r="C29" s="6">
        <v>176</v>
      </c>
      <c r="D29" s="6">
        <v>132</v>
      </c>
      <c r="E29" s="36">
        <v>53</v>
      </c>
      <c r="F29" s="6">
        <v>79</v>
      </c>
      <c r="G29" s="6">
        <v>44</v>
      </c>
      <c r="H29" s="25">
        <v>421</v>
      </c>
      <c r="I29" s="6">
        <v>421</v>
      </c>
      <c r="J29" s="6">
        <v>316</v>
      </c>
      <c r="K29" s="6">
        <v>105</v>
      </c>
      <c r="L29" s="6">
        <v>0</v>
      </c>
      <c r="M29" s="39">
        <v>-245</v>
      </c>
      <c r="N29" s="38">
        <v>-289</v>
      </c>
      <c r="O29" s="38">
        <v>-263</v>
      </c>
      <c r="P29" s="38">
        <v>-26</v>
      </c>
      <c r="Q29" s="38">
        <v>44</v>
      </c>
    </row>
    <row r="30" spans="1:17" ht="16.5" x14ac:dyDescent="0.3">
      <c r="A30" s="5">
        <v>3137403</v>
      </c>
      <c r="B30" s="5" t="s">
        <v>95</v>
      </c>
      <c r="C30" s="6">
        <v>375</v>
      </c>
      <c r="D30" s="6">
        <v>371</v>
      </c>
      <c r="E30" s="36">
        <v>215</v>
      </c>
      <c r="F30" s="6">
        <v>156</v>
      </c>
      <c r="G30" s="6">
        <v>4</v>
      </c>
      <c r="H30" s="25">
        <v>388</v>
      </c>
      <c r="I30" s="6">
        <v>385</v>
      </c>
      <c r="J30" s="6">
        <v>257</v>
      </c>
      <c r="K30" s="6">
        <v>128</v>
      </c>
      <c r="L30" s="6">
        <v>3</v>
      </c>
      <c r="M30" s="39">
        <v>-13</v>
      </c>
      <c r="N30" s="38">
        <v>-14</v>
      </c>
      <c r="O30" s="38">
        <v>-42</v>
      </c>
      <c r="P30" s="38">
        <v>28</v>
      </c>
      <c r="Q30" s="38">
        <v>1</v>
      </c>
    </row>
    <row r="31" spans="1:17" ht="16.5" x14ac:dyDescent="0.3">
      <c r="A31" s="5">
        <v>3137908</v>
      </c>
      <c r="B31" s="5" t="s">
        <v>97</v>
      </c>
      <c r="C31" s="6">
        <v>163</v>
      </c>
      <c r="D31" s="6">
        <v>145</v>
      </c>
      <c r="E31" s="36">
        <v>83</v>
      </c>
      <c r="F31" s="6">
        <v>62</v>
      </c>
      <c r="G31" s="6">
        <v>18</v>
      </c>
      <c r="H31" s="25">
        <v>400</v>
      </c>
      <c r="I31" s="6">
        <v>400</v>
      </c>
      <c r="J31" s="6">
        <v>242</v>
      </c>
      <c r="K31" s="6">
        <v>158</v>
      </c>
      <c r="L31" s="6">
        <v>0</v>
      </c>
      <c r="M31" s="39">
        <v>-237</v>
      </c>
      <c r="N31" s="38">
        <v>-255</v>
      </c>
      <c r="O31" s="38">
        <v>-159</v>
      </c>
      <c r="P31" s="38">
        <v>-96</v>
      </c>
      <c r="Q31" s="38">
        <v>18</v>
      </c>
    </row>
    <row r="32" spans="1:17" ht="16.5" x14ac:dyDescent="0.3">
      <c r="A32" s="5">
        <v>3139102</v>
      </c>
      <c r="B32" s="5" t="s">
        <v>99</v>
      </c>
      <c r="C32" s="6">
        <v>364</v>
      </c>
      <c r="D32" s="6">
        <v>201</v>
      </c>
      <c r="E32" s="36">
        <v>108</v>
      </c>
      <c r="F32" s="6">
        <v>93</v>
      </c>
      <c r="G32" s="6">
        <v>163</v>
      </c>
      <c r="H32" s="25">
        <v>235</v>
      </c>
      <c r="I32" s="6">
        <v>154</v>
      </c>
      <c r="J32" s="6">
        <v>93</v>
      </c>
      <c r="K32" s="6">
        <v>61</v>
      </c>
      <c r="L32" s="6">
        <v>81</v>
      </c>
      <c r="M32" s="39">
        <v>129</v>
      </c>
      <c r="N32" s="38">
        <v>47</v>
      </c>
      <c r="O32" s="38">
        <v>15</v>
      </c>
      <c r="P32" s="38">
        <v>32</v>
      </c>
      <c r="Q32" s="38">
        <v>82</v>
      </c>
    </row>
    <row r="33" spans="1:17" ht="16.5" x14ac:dyDescent="0.3">
      <c r="A33" s="5">
        <v>3144508</v>
      </c>
      <c r="B33" s="5" t="s">
        <v>101</v>
      </c>
      <c r="C33" s="6">
        <v>446</v>
      </c>
      <c r="D33" s="6">
        <v>269</v>
      </c>
      <c r="E33" s="36">
        <v>117</v>
      </c>
      <c r="F33" s="6">
        <v>152</v>
      </c>
      <c r="G33" s="6">
        <v>177</v>
      </c>
      <c r="H33" s="25">
        <v>886</v>
      </c>
      <c r="I33" s="6">
        <v>699</v>
      </c>
      <c r="J33" s="6">
        <v>203</v>
      </c>
      <c r="K33" s="6">
        <v>496</v>
      </c>
      <c r="L33" s="6">
        <v>187</v>
      </c>
      <c r="M33" s="39">
        <v>-440</v>
      </c>
      <c r="N33" s="38">
        <v>-430</v>
      </c>
      <c r="O33" s="38">
        <v>-86</v>
      </c>
      <c r="P33" s="38">
        <v>-344</v>
      </c>
      <c r="Q33" s="38">
        <v>-10</v>
      </c>
    </row>
    <row r="34" spans="1:17" ht="16.5" x14ac:dyDescent="0.3">
      <c r="A34" s="5">
        <v>3145901</v>
      </c>
      <c r="B34" s="5" t="s">
        <v>103</v>
      </c>
      <c r="C34" s="6">
        <v>3561</v>
      </c>
      <c r="D34" s="6">
        <v>2981</v>
      </c>
      <c r="E34" s="36">
        <v>673</v>
      </c>
      <c r="F34" s="6">
        <v>2308</v>
      </c>
      <c r="G34" s="6">
        <v>580</v>
      </c>
      <c r="H34" s="25">
        <v>1726</v>
      </c>
      <c r="I34" s="6">
        <v>1368</v>
      </c>
      <c r="J34" s="6">
        <v>420</v>
      </c>
      <c r="K34" s="6">
        <v>948</v>
      </c>
      <c r="L34" s="6">
        <v>358</v>
      </c>
      <c r="M34" s="39">
        <v>1835</v>
      </c>
      <c r="N34" s="38">
        <v>1613</v>
      </c>
      <c r="O34" s="38">
        <v>253</v>
      </c>
      <c r="P34" s="38">
        <v>1360</v>
      </c>
      <c r="Q34" s="38">
        <v>222</v>
      </c>
    </row>
    <row r="35" spans="1:17" ht="16.5" x14ac:dyDescent="0.3">
      <c r="A35" s="5">
        <v>3150307</v>
      </c>
      <c r="B35" s="5" t="s">
        <v>105</v>
      </c>
      <c r="C35" s="6">
        <v>198</v>
      </c>
      <c r="D35" s="6">
        <v>117</v>
      </c>
      <c r="E35" s="36">
        <v>78</v>
      </c>
      <c r="F35" s="6">
        <v>39</v>
      </c>
      <c r="G35" s="6">
        <v>81</v>
      </c>
      <c r="H35" s="25">
        <v>371</v>
      </c>
      <c r="I35" s="6">
        <v>254</v>
      </c>
      <c r="J35" s="6">
        <v>174</v>
      </c>
      <c r="K35" s="6">
        <v>80</v>
      </c>
      <c r="L35" s="6">
        <v>117</v>
      </c>
      <c r="M35" s="39">
        <v>-173</v>
      </c>
      <c r="N35" s="38">
        <v>-137</v>
      </c>
      <c r="O35" s="38">
        <v>-96</v>
      </c>
      <c r="P35" s="38">
        <v>-41</v>
      </c>
      <c r="Q35" s="38">
        <v>-36</v>
      </c>
    </row>
    <row r="36" spans="1:17" ht="16.5" x14ac:dyDescent="0.3">
      <c r="A36" s="5">
        <v>3150802</v>
      </c>
      <c r="B36" s="5" t="s">
        <v>107</v>
      </c>
      <c r="C36" s="6">
        <v>518</v>
      </c>
      <c r="D36" s="6">
        <v>395</v>
      </c>
      <c r="E36" s="36">
        <v>37</v>
      </c>
      <c r="F36" s="6">
        <v>358</v>
      </c>
      <c r="G36" s="6">
        <v>123</v>
      </c>
      <c r="H36" s="25">
        <v>1135</v>
      </c>
      <c r="I36" s="6">
        <v>1020</v>
      </c>
      <c r="J36" s="6">
        <v>218</v>
      </c>
      <c r="K36" s="6">
        <v>802</v>
      </c>
      <c r="L36" s="6">
        <v>115</v>
      </c>
      <c r="M36" s="39">
        <v>-617</v>
      </c>
      <c r="N36" s="38">
        <v>-625</v>
      </c>
      <c r="O36" s="38">
        <v>-181</v>
      </c>
      <c r="P36" s="38">
        <v>-444</v>
      </c>
      <c r="Q36" s="38">
        <v>8</v>
      </c>
    </row>
    <row r="37" spans="1:17" ht="16.5" x14ac:dyDescent="0.3">
      <c r="A37" s="5">
        <v>3152709</v>
      </c>
      <c r="B37" s="5" t="s">
        <v>109</v>
      </c>
      <c r="C37" s="6">
        <v>370</v>
      </c>
      <c r="D37" s="6">
        <v>270</v>
      </c>
      <c r="E37" s="36">
        <v>205</v>
      </c>
      <c r="F37" s="6">
        <v>65</v>
      </c>
      <c r="G37" s="6">
        <v>100</v>
      </c>
      <c r="H37" s="25">
        <v>397</v>
      </c>
      <c r="I37" s="6">
        <v>303</v>
      </c>
      <c r="J37" s="6">
        <v>254</v>
      </c>
      <c r="K37" s="6">
        <v>49</v>
      </c>
      <c r="L37" s="6">
        <v>94</v>
      </c>
      <c r="M37" s="39">
        <v>-27</v>
      </c>
      <c r="N37" s="38">
        <v>-33</v>
      </c>
      <c r="O37" s="38">
        <v>-49</v>
      </c>
      <c r="P37" s="38">
        <v>16</v>
      </c>
      <c r="Q37" s="38">
        <v>6</v>
      </c>
    </row>
    <row r="38" spans="1:17" ht="16.5" x14ac:dyDescent="0.3">
      <c r="A38" s="5">
        <v>3153806</v>
      </c>
      <c r="B38" s="5" t="s">
        <v>111</v>
      </c>
      <c r="C38" s="6">
        <v>166</v>
      </c>
      <c r="D38" s="6">
        <v>161</v>
      </c>
      <c r="E38" s="36">
        <v>95</v>
      </c>
      <c r="F38" s="6">
        <v>66</v>
      </c>
      <c r="G38" s="6">
        <v>5</v>
      </c>
      <c r="H38" s="25">
        <v>72</v>
      </c>
      <c r="I38" s="6">
        <v>72</v>
      </c>
      <c r="J38" s="6">
        <v>43</v>
      </c>
      <c r="K38" s="6">
        <v>29</v>
      </c>
      <c r="L38" s="6">
        <v>0</v>
      </c>
      <c r="M38" s="39">
        <v>94</v>
      </c>
      <c r="N38" s="38">
        <v>89</v>
      </c>
      <c r="O38" s="38">
        <v>52</v>
      </c>
      <c r="P38" s="38">
        <v>37</v>
      </c>
      <c r="Q38" s="38">
        <v>5</v>
      </c>
    </row>
    <row r="39" spans="1:17" ht="16.5" x14ac:dyDescent="0.3">
      <c r="A39" s="5">
        <v>3154200</v>
      </c>
      <c r="B39" s="5" t="s">
        <v>113</v>
      </c>
      <c r="C39" s="6">
        <v>796</v>
      </c>
      <c r="D39" s="6">
        <v>585</v>
      </c>
      <c r="E39" s="36">
        <v>368</v>
      </c>
      <c r="F39" s="6">
        <v>217</v>
      </c>
      <c r="G39" s="6">
        <v>211</v>
      </c>
      <c r="H39" s="25">
        <v>388</v>
      </c>
      <c r="I39" s="6">
        <v>336</v>
      </c>
      <c r="J39" s="6">
        <v>255</v>
      </c>
      <c r="K39" s="6">
        <v>81</v>
      </c>
      <c r="L39" s="6">
        <v>52</v>
      </c>
      <c r="M39" s="39">
        <v>408</v>
      </c>
      <c r="N39" s="38">
        <v>249</v>
      </c>
      <c r="O39" s="38">
        <v>113</v>
      </c>
      <c r="P39" s="38">
        <v>136</v>
      </c>
      <c r="Q39" s="38">
        <v>159</v>
      </c>
    </row>
    <row r="40" spans="1:17" ht="16.5" x14ac:dyDescent="0.3">
      <c r="A40" s="5">
        <v>3154408</v>
      </c>
      <c r="B40" s="5" t="s">
        <v>115</v>
      </c>
      <c r="C40" s="6">
        <v>253</v>
      </c>
      <c r="D40" s="6">
        <v>233</v>
      </c>
      <c r="E40" s="36">
        <v>189</v>
      </c>
      <c r="F40" s="6">
        <v>44</v>
      </c>
      <c r="G40" s="6">
        <v>20</v>
      </c>
      <c r="H40" s="25">
        <v>338</v>
      </c>
      <c r="I40" s="6">
        <v>308</v>
      </c>
      <c r="J40" s="6">
        <v>252</v>
      </c>
      <c r="K40" s="6">
        <v>56</v>
      </c>
      <c r="L40" s="6">
        <v>30</v>
      </c>
      <c r="M40" s="39">
        <v>-85</v>
      </c>
      <c r="N40" s="38">
        <v>-75</v>
      </c>
      <c r="O40" s="38">
        <v>-63</v>
      </c>
      <c r="P40" s="38">
        <v>-12</v>
      </c>
      <c r="Q40" s="38">
        <v>-10</v>
      </c>
    </row>
    <row r="41" spans="1:17" ht="16.5" x14ac:dyDescent="0.3">
      <c r="A41" s="5">
        <v>3155207</v>
      </c>
      <c r="B41" s="5" t="s">
        <v>117</v>
      </c>
      <c r="C41" s="6">
        <v>195</v>
      </c>
      <c r="D41" s="6">
        <v>155</v>
      </c>
      <c r="E41" s="36">
        <v>110</v>
      </c>
      <c r="F41" s="6">
        <v>45</v>
      </c>
      <c r="G41" s="6">
        <v>40</v>
      </c>
      <c r="H41" s="25">
        <v>520</v>
      </c>
      <c r="I41" s="6">
        <v>501</v>
      </c>
      <c r="J41" s="6">
        <v>369</v>
      </c>
      <c r="K41" s="6">
        <v>132</v>
      </c>
      <c r="L41" s="6">
        <v>19</v>
      </c>
      <c r="M41" s="39">
        <v>-325</v>
      </c>
      <c r="N41" s="38">
        <v>-346</v>
      </c>
      <c r="O41" s="38">
        <v>-259</v>
      </c>
      <c r="P41" s="38">
        <v>-87</v>
      </c>
      <c r="Q41" s="38">
        <v>21</v>
      </c>
    </row>
    <row r="42" spans="1:17" ht="16.5" x14ac:dyDescent="0.3">
      <c r="A42" s="5">
        <v>3156106</v>
      </c>
      <c r="B42" s="5" t="s">
        <v>119</v>
      </c>
      <c r="C42" s="6">
        <v>323</v>
      </c>
      <c r="D42" s="6">
        <v>226</v>
      </c>
      <c r="E42" s="36">
        <v>169</v>
      </c>
      <c r="F42" s="6">
        <v>57</v>
      </c>
      <c r="G42" s="6">
        <v>97</v>
      </c>
      <c r="H42" s="25">
        <v>406</v>
      </c>
      <c r="I42" s="6">
        <v>332</v>
      </c>
      <c r="J42" s="6">
        <v>325</v>
      </c>
      <c r="K42" s="6">
        <v>7</v>
      </c>
      <c r="L42" s="6">
        <v>74</v>
      </c>
      <c r="M42" s="39">
        <v>-83</v>
      </c>
      <c r="N42" s="38">
        <v>-106</v>
      </c>
      <c r="O42" s="38">
        <v>-156</v>
      </c>
      <c r="P42" s="38">
        <v>50</v>
      </c>
      <c r="Q42" s="38">
        <v>23</v>
      </c>
    </row>
    <row r="43" spans="1:17" ht="16.5" x14ac:dyDescent="0.3">
      <c r="A43" s="5">
        <v>3157302</v>
      </c>
      <c r="B43" s="5" t="s">
        <v>121</v>
      </c>
      <c r="C43" s="6">
        <v>122</v>
      </c>
      <c r="D43" s="6">
        <v>116</v>
      </c>
      <c r="E43" s="36">
        <v>76</v>
      </c>
      <c r="F43" s="6">
        <v>40</v>
      </c>
      <c r="G43" s="6">
        <v>6</v>
      </c>
      <c r="H43" s="25">
        <v>164</v>
      </c>
      <c r="I43" s="6">
        <v>154</v>
      </c>
      <c r="J43" s="6">
        <v>121</v>
      </c>
      <c r="K43" s="6">
        <v>33</v>
      </c>
      <c r="L43" s="6">
        <v>10</v>
      </c>
      <c r="M43" s="39">
        <v>-42</v>
      </c>
      <c r="N43" s="38">
        <v>-38</v>
      </c>
      <c r="O43" s="38">
        <v>-45</v>
      </c>
      <c r="P43" s="38">
        <v>7</v>
      </c>
      <c r="Q43" s="38">
        <v>-4</v>
      </c>
    </row>
    <row r="44" spans="1:17" ht="16.5" x14ac:dyDescent="0.3">
      <c r="A44" s="5">
        <v>3157336</v>
      </c>
      <c r="B44" s="5" t="s">
        <v>123</v>
      </c>
      <c r="C44" s="6">
        <v>887</v>
      </c>
      <c r="D44" s="6">
        <v>742</v>
      </c>
      <c r="E44" s="36">
        <v>661</v>
      </c>
      <c r="F44" s="6">
        <v>81</v>
      </c>
      <c r="G44" s="6">
        <v>145</v>
      </c>
      <c r="H44" s="25">
        <v>198</v>
      </c>
      <c r="I44" s="6">
        <v>141</v>
      </c>
      <c r="J44" s="6">
        <v>76</v>
      </c>
      <c r="K44" s="6">
        <v>65</v>
      </c>
      <c r="L44" s="6">
        <v>57</v>
      </c>
      <c r="M44" s="39">
        <v>689</v>
      </c>
      <c r="N44" s="38">
        <v>601</v>
      </c>
      <c r="O44" s="38">
        <v>585</v>
      </c>
      <c r="P44" s="38">
        <v>16</v>
      </c>
      <c r="Q44" s="38">
        <v>88</v>
      </c>
    </row>
    <row r="45" spans="1:17" ht="16.5" x14ac:dyDescent="0.3">
      <c r="A45" s="5">
        <v>3158706</v>
      </c>
      <c r="B45" s="5" t="s">
        <v>125</v>
      </c>
      <c r="C45" s="6">
        <v>163</v>
      </c>
      <c r="D45" s="6">
        <v>121</v>
      </c>
      <c r="E45" s="36">
        <v>51</v>
      </c>
      <c r="F45" s="6">
        <v>70</v>
      </c>
      <c r="G45" s="6">
        <v>42</v>
      </c>
      <c r="H45" s="25">
        <v>139</v>
      </c>
      <c r="I45" s="6">
        <v>114</v>
      </c>
      <c r="J45" s="6">
        <v>55</v>
      </c>
      <c r="K45" s="6">
        <v>59</v>
      </c>
      <c r="L45" s="6">
        <v>25</v>
      </c>
      <c r="M45" s="39">
        <v>24</v>
      </c>
      <c r="N45" s="38">
        <v>7</v>
      </c>
      <c r="O45" s="38">
        <v>-4</v>
      </c>
      <c r="P45" s="38">
        <v>11</v>
      </c>
      <c r="Q45" s="38">
        <v>17</v>
      </c>
    </row>
    <row r="46" spans="1:17" ht="16.5" x14ac:dyDescent="0.3">
      <c r="A46" s="5">
        <v>3159100</v>
      </c>
      <c r="B46" s="5" t="s">
        <v>127</v>
      </c>
      <c r="C46" s="6">
        <v>172</v>
      </c>
      <c r="D46" s="6">
        <v>157</v>
      </c>
      <c r="E46" s="36">
        <v>100</v>
      </c>
      <c r="F46" s="6">
        <v>57</v>
      </c>
      <c r="G46" s="6">
        <v>15</v>
      </c>
      <c r="H46" s="25">
        <v>305</v>
      </c>
      <c r="I46" s="6">
        <v>294</v>
      </c>
      <c r="J46" s="6">
        <v>239</v>
      </c>
      <c r="K46" s="6">
        <v>55</v>
      </c>
      <c r="L46" s="6">
        <v>11</v>
      </c>
      <c r="M46" s="39">
        <v>-133</v>
      </c>
      <c r="N46" s="38">
        <v>-137</v>
      </c>
      <c r="O46" s="38">
        <v>-139</v>
      </c>
      <c r="P46" s="38">
        <v>2</v>
      </c>
      <c r="Q46" s="38">
        <v>4</v>
      </c>
    </row>
    <row r="47" spans="1:17" ht="16.5" x14ac:dyDescent="0.3">
      <c r="A47" s="5">
        <v>3159407</v>
      </c>
      <c r="B47" s="5" t="s">
        <v>129</v>
      </c>
      <c r="C47" s="6">
        <v>127</v>
      </c>
      <c r="D47" s="6">
        <v>87</v>
      </c>
      <c r="E47" s="36">
        <v>63</v>
      </c>
      <c r="F47" s="6">
        <v>24</v>
      </c>
      <c r="G47" s="6">
        <v>40</v>
      </c>
      <c r="H47" s="25">
        <v>276</v>
      </c>
      <c r="I47" s="6">
        <v>219</v>
      </c>
      <c r="J47" s="6">
        <v>133</v>
      </c>
      <c r="K47" s="6">
        <v>86</v>
      </c>
      <c r="L47" s="6">
        <v>57</v>
      </c>
      <c r="M47" s="39">
        <v>-149</v>
      </c>
      <c r="N47" s="38">
        <v>-132</v>
      </c>
      <c r="O47" s="38">
        <v>-70</v>
      </c>
      <c r="P47" s="38">
        <v>-62</v>
      </c>
      <c r="Q47" s="38">
        <v>-17</v>
      </c>
    </row>
    <row r="48" spans="1:17" ht="16.5" x14ac:dyDescent="0.3">
      <c r="A48" s="5">
        <v>3160900</v>
      </c>
      <c r="B48" s="5" t="s">
        <v>131</v>
      </c>
      <c r="C48" s="6">
        <v>391</v>
      </c>
      <c r="D48" s="6">
        <v>341</v>
      </c>
      <c r="E48" s="36">
        <v>118</v>
      </c>
      <c r="F48" s="6">
        <v>223</v>
      </c>
      <c r="G48" s="6">
        <v>50</v>
      </c>
      <c r="H48" s="25">
        <v>242</v>
      </c>
      <c r="I48" s="6">
        <v>119</v>
      </c>
      <c r="J48" s="6">
        <v>75</v>
      </c>
      <c r="K48" s="6">
        <v>44</v>
      </c>
      <c r="L48" s="6">
        <v>123</v>
      </c>
      <c r="M48" s="39">
        <v>149</v>
      </c>
      <c r="N48" s="38">
        <v>222</v>
      </c>
      <c r="O48" s="38">
        <v>43</v>
      </c>
      <c r="P48" s="38">
        <v>179</v>
      </c>
      <c r="Q48" s="38">
        <v>-73</v>
      </c>
    </row>
    <row r="49" spans="1:17" ht="16.5" x14ac:dyDescent="0.3">
      <c r="A49" s="5">
        <v>3162500</v>
      </c>
      <c r="B49" s="5" t="s">
        <v>133</v>
      </c>
      <c r="C49" s="6">
        <v>4079</v>
      </c>
      <c r="D49" s="6">
        <v>2644</v>
      </c>
      <c r="E49" s="36">
        <v>1180</v>
      </c>
      <c r="F49" s="6">
        <v>1464</v>
      </c>
      <c r="G49" s="6">
        <v>1435</v>
      </c>
      <c r="H49" s="25">
        <v>4835</v>
      </c>
      <c r="I49" s="6">
        <v>3644</v>
      </c>
      <c r="J49" s="6">
        <v>1451</v>
      </c>
      <c r="K49" s="6">
        <v>2193</v>
      </c>
      <c r="L49" s="6">
        <v>1191</v>
      </c>
      <c r="M49" s="39">
        <v>-756</v>
      </c>
      <c r="N49" s="38">
        <v>-1000</v>
      </c>
      <c r="O49" s="38">
        <v>-271</v>
      </c>
      <c r="P49" s="38">
        <v>-729</v>
      </c>
      <c r="Q49" s="38">
        <v>244</v>
      </c>
    </row>
    <row r="50" spans="1:17" ht="16.5" x14ac:dyDescent="0.3">
      <c r="A50" s="5">
        <v>3165008</v>
      </c>
      <c r="B50" s="5" t="s">
        <v>135</v>
      </c>
      <c r="C50" s="6">
        <v>529</v>
      </c>
      <c r="D50" s="6">
        <v>472</v>
      </c>
      <c r="E50" s="36">
        <v>205</v>
      </c>
      <c r="F50" s="6">
        <v>267</v>
      </c>
      <c r="G50" s="6">
        <v>57</v>
      </c>
      <c r="H50" s="25">
        <v>524</v>
      </c>
      <c r="I50" s="6">
        <v>477</v>
      </c>
      <c r="J50" s="6">
        <v>175</v>
      </c>
      <c r="K50" s="6">
        <v>302</v>
      </c>
      <c r="L50" s="6">
        <v>47</v>
      </c>
      <c r="M50" s="39">
        <v>5</v>
      </c>
      <c r="N50" s="38">
        <v>-5</v>
      </c>
      <c r="O50" s="38">
        <v>30</v>
      </c>
      <c r="P50" s="38">
        <v>-35</v>
      </c>
      <c r="Q50" s="38">
        <v>10</v>
      </c>
    </row>
    <row r="51" spans="1:17" ht="16.5" x14ac:dyDescent="0.3">
      <c r="A51" s="5">
        <v>3165305</v>
      </c>
      <c r="B51" s="5" t="s">
        <v>137</v>
      </c>
      <c r="C51" s="6">
        <v>786</v>
      </c>
      <c r="D51" s="6">
        <v>255</v>
      </c>
      <c r="E51" s="36">
        <v>39</v>
      </c>
      <c r="F51" s="6">
        <v>216</v>
      </c>
      <c r="G51" s="6">
        <v>531</v>
      </c>
      <c r="H51" s="25">
        <v>649</v>
      </c>
      <c r="I51" s="6">
        <v>394</v>
      </c>
      <c r="J51" s="6">
        <v>19</v>
      </c>
      <c r="K51" s="6">
        <v>375</v>
      </c>
      <c r="L51" s="6">
        <v>255</v>
      </c>
      <c r="M51" s="39">
        <v>137</v>
      </c>
      <c r="N51" s="38">
        <v>-139</v>
      </c>
      <c r="O51" s="38">
        <v>20</v>
      </c>
      <c r="P51" s="38">
        <v>-159</v>
      </c>
      <c r="Q51" s="38">
        <v>276</v>
      </c>
    </row>
    <row r="52" spans="1:17" ht="16.5" x14ac:dyDescent="0.3">
      <c r="A52" s="5">
        <v>3166006</v>
      </c>
      <c r="B52" s="5" t="s">
        <v>139</v>
      </c>
      <c r="C52" s="6">
        <v>223</v>
      </c>
      <c r="D52" s="6">
        <v>193</v>
      </c>
      <c r="E52" s="36">
        <v>120</v>
      </c>
      <c r="F52" s="6">
        <v>73</v>
      </c>
      <c r="G52" s="6">
        <v>30</v>
      </c>
      <c r="H52" s="25">
        <v>299</v>
      </c>
      <c r="I52" s="6">
        <v>285</v>
      </c>
      <c r="J52" s="6">
        <v>123</v>
      </c>
      <c r="K52" s="6">
        <v>162</v>
      </c>
      <c r="L52" s="6">
        <v>14</v>
      </c>
      <c r="M52" s="39">
        <v>-76</v>
      </c>
      <c r="N52" s="38">
        <v>-92</v>
      </c>
      <c r="O52" s="38">
        <v>-3</v>
      </c>
      <c r="P52" s="38">
        <v>-89</v>
      </c>
      <c r="Q52" s="38">
        <v>16</v>
      </c>
    </row>
    <row r="53" spans="1:17" ht="16.5" x14ac:dyDescent="0.3">
      <c r="A53" s="5">
        <v>3166204</v>
      </c>
      <c r="B53" s="5" t="s">
        <v>141</v>
      </c>
      <c r="C53" s="6">
        <v>429</v>
      </c>
      <c r="D53" s="6">
        <v>195</v>
      </c>
      <c r="E53" s="36">
        <v>104</v>
      </c>
      <c r="F53" s="6">
        <v>91</v>
      </c>
      <c r="G53" s="6">
        <v>234</v>
      </c>
      <c r="H53" s="25">
        <v>350</v>
      </c>
      <c r="I53" s="6">
        <v>307</v>
      </c>
      <c r="J53" s="6">
        <v>273</v>
      </c>
      <c r="K53" s="6">
        <v>34</v>
      </c>
      <c r="L53" s="6">
        <v>43</v>
      </c>
      <c r="M53" s="39">
        <v>79</v>
      </c>
      <c r="N53" s="38">
        <v>-112</v>
      </c>
      <c r="O53" s="38">
        <v>-169</v>
      </c>
      <c r="P53" s="38">
        <v>57</v>
      </c>
      <c r="Q53" s="38">
        <v>191</v>
      </c>
    </row>
    <row r="54" spans="1:17" ht="16.5" x14ac:dyDescent="0.3">
      <c r="A54" s="5">
        <v>3168804</v>
      </c>
      <c r="B54" s="5" t="s">
        <v>143</v>
      </c>
      <c r="C54" s="6">
        <v>657</v>
      </c>
      <c r="D54" s="6">
        <v>487</v>
      </c>
      <c r="E54" s="36">
        <v>332</v>
      </c>
      <c r="F54" s="6">
        <v>155</v>
      </c>
      <c r="G54" s="6">
        <v>170</v>
      </c>
      <c r="H54" s="25">
        <v>508</v>
      </c>
      <c r="I54" s="6">
        <v>249</v>
      </c>
      <c r="J54" s="6">
        <v>172</v>
      </c>
      <c r="K54" s="6">
        <v>77</v>
      </c>
      <c r="L54" s="6">
        <v>259</v>
      </c>
      <c r="M54" s="39">
        <v>149</v>
      </c>
      <c r="N54" s="38">
        <v>238</v>
      </c>
      <c r="O54" s="38">
        <v>160</v>
      </c>
      <c r="P54" s="38">
        <v>78</v>
      </c>
      <c r="Q54" s="38">
        <v>-89</v>
      </c>
    </row>
    <row r="55" spans="1:17" ht="16.5" x14ac:dyDescent="0.3">
      <c r="A55" s="5"/>
      <c r="B55" s="5" t="s">
        <v>147</v>
      </c>
      <c r="C55" s="6">
        <f>SUM(C6:C54)</f>
        <v>38873</v>
      </c>
      <c r="D55" s="6">
        <f t="shared" ref="D55:Q55" si="0">SUM(D6:D54)</f>
        <v>29727</v>
      </c>
      <c r="E55" s="6">
        <f t="shared" si="0"/>
        <v>15298</v>
      </c>
      <c r="F55" s="6">
        <f t="shared" si="0"/>
        <v>14429</v>
      </c>
      <c r="G55" s="6">
        <f t="shared" si="0"/>
        <v>9146</v>
      </c>
      <c r="H55" s="25">
        <f t="shared" si="0"/>
        <v>38185</v>
      </c>
      <c r="I55" s="6">
        <f t="shared" si="0"/>
        <v>30815</v>
      </c>
      <c r="J55" s="6">
        <f t="shared" si="0"/>
        <v>15298</v>
      </c>
      <c r="K55" s="6">
        <f t="shared" si="0"/>
        <v>15517</v>
      </c>
      <c r="L55" s="6">
        <f t="shared" si="0"/>
        <v>7370</v>
      </c>
      <c r="M55" s="25">
        <f>SUM(M6:M54)</f>
        <v>688</v>
      </c>
      <c r="N55" s="6">
        <f t="shared" si="0"/>
        <v>-1088</v>
      </c>
      <c r="O55" s="6">
        <f t="shared" si="0"/>
        <v>0</v>
      </c>
      <c r="P55" s="6">
        <f t="shared" si="0"/>
        <v>-1088</v>
      </c>
      <c r="Q55" s="6">
        <f t="shared" si="0"/>
        <v>1776</v>
      </c>
    </row>
    <row r="56" spans="1:17" ht="17.25" thickBot="1" x14ac:dyDescent="0.35">
      <c r="A56" s="26"/>
      <c r="B56" s="26" t="s">
        <v>18</v>
      </c>
      <c r="C56" s="27">
        <v>1326235</v>
      </c>
      <c r="D56" s="27">
        <v>944419</v>
      </c>
      <c r="E56" s="27"/>
      <c r="F56" s="27"/>
      <c r="G56" s="27">
        <v>381816</v>
      </c>
      <c r="H56" s="28">
        <v>1328658</v>
      </c>
      <c r="I56" s="27">
        <v>944419</v>
      </c>
      <c r="J56" s="27"/>
      <c r="K56" s="27"/>
      <c r="L56" s="27">
        <v>384239</v>
      </c>
      <c r="M56" s="28">
        <v>-2423</v>
      </c>
      <c r="N56" s="27"/>
      <c r="O56" s="27"/>
      <c r="P56" s="27"/>
      <c r="Q56" s="27">
        <v>-2423</v>
      </c>
    </row>
    <row r="57" spans="1:17" ht="17.25" thickTop="1" x14ac:dyDescent="0.3">
      <c r="A57" s="17" t="s">
        <v>33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6.5" x14ac:dyDescent="0.3">
      <c r="A58" s="17" t="s">
        <v>34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</sheetData>
  <mergeCells count="15">
    <mergeCell ref="A1:Q2"/>
    <mergeCell ref="A3:A5"/>
    <mergeCell ref="B3:B5"/>
    <mergeCell ref="C3:G3"/>
    <mergeCell ref="H3:L3"/>
    <mergeCell ref="M3:Q3"/>
    <mergeCell ref="C4:C5"/>
    <mergeCell ref="D4:F4"/>
    <mergeCell ref="G4:G5"/>
    <mergeCell ref="H4:H5"/>
    <mergeCell ref="I4:K4"/>
    <mergeCell ref="L4:L5"/>
    <mergeCell ref="M4:M5"/>
    <mergeCell ref="N4:P4"/>
    <mergeCell ref="Q4:Q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D30E-5186-4D3B-8953-84D2B9C488E1}">
  <dimension ref="A1:E57"/>
  <sheetViews>
    <sheetView tabSelected="1" workbookViewId="0">
      <selection activeCell="C5" sqref="C5:D55"/>
    </sheetView>
  </sheetViews>
  <sheetFormatPr defaultRowHeight="15" x14ac:dyDescent="0.25"/>
  <cols>
    <col min="1" max="1" width="10.28515625" customWidth="1"/>
    <col min="2" max="2" width="39.42578125" bestFit="1" customWidth="1"/>
    <col min="3" max="3" width="18.7109375" customWidth="1"/>
    <col min="4" max="4" width="18.42578125" customWidth="1"/>
    <col min="5" max="5" width="18.140625" customWidth="1"/>
    <col min="8" max="8" width="12.42578125" bestFit="1" customWidth="1"/>
  </cols>
  <sheetData>
    <row r="1" spans="1:5" ht="27.75" customHeight="1" x14ac:dyDescent="0.25">
      <c r="A1" s="100" t="s">
        <v>149</v>
      </c>
      <c r="B1" s="100"/>
      <c r="C1" s="100"/>
      <c r="D1" s="100"/>
      <c r="E1" s="100"/>
    </row>
    <row r="2" spans="1:5" ht="18" customHeight="1" thickBot="1" x14ac:dyDescent="0.3">
      <c r="A2" s="101"/>
      <c r="B2" s="101"/>
      <c r="C2" s="101"/>
      <c r="D2" s="101"/>
      <c r="E2" s="101"/>
    </row>
    <row r="3" spans="1:5" ht="27" customHeight="1" x14ac:dyDescent="0.25">
      <c r="A3" s="122" t="s">
        <v>21</v>
      </c>
      <c r="B3" s="124" t="s">
        <v>14</v>
      </c>
      <c r="C3" s="126" t="s">
        <v>35</v>
      </c>
      <c r="D3" s="128" t="s">
        <v>36</v>
      </c>
      <c r="E3" s="129" t="s">
        <v>37</v>
      </c>
    </row>
    <row r="4" spans="1:5" ht="26.25" customHeight="1" thickBot="1" x14ac:dyDescent="0.3">
      <c r="A4" s="123"/>
      <c r="B4" s="125"/>
      <c r="C4" s="127"/>
      <c r="D4" s="127"/>
      <c r="E4" s="130"/>
    </row>
    <row r="5" spans="1:5" ht="16.5" x14ac:dyDescent="0.3">
      <c r="A5" s="5">
        <v>3101631</v>
      </c>
      <c r="B5" s="5" t="s">
        <v>46</v>
      </c>
      <c r="C5" s="6">
        <v>6186.6401961611427</v>
      </c>
      <c r="D5" s="6">
        <v>376</v>
      </c>
      <c r="E5" s="35">
        <v>60.776122107975645</v>
      </c>
    </row>
    <row r="6" spans="1:5" ht="16.5" x14ac:dyDescent="0.3">
      <c r="A6" s="5">
        <v>3102100</v>
      </c>
      <c r="B6" s="5" t="s">
        <v>50</v>
      </c>
      <c r="C6" s="6">
        <v>12382.391113097146</v>
      </c>
      <c r="D6" s="6">
        <v>-565</v>
      </c>
      <c r="E6" s="35">
        <v>-45.629313017126897</v>
      </c>
    </row>
    <row r="7" spans="1:5" ht="16.5" x14ac:dyDescent="0.3">
      <c r="A7" s="5">
        <v>3102902</v>
      </c>
      <c r="B7" s="5" t="s">
        <v>52</v>
      </c>
      <c r="C7" s="6">
        <v>11318.201176304485</v>
      </c>
      <c r="D7" s="6">
        <v>41</v>
      </c>
      <c r="E7" s="35">
        <v>3.6224837641017213</v>
      </c>
    </row>
    <row r="8" spans="1:5" ht="16.5" x14ac:dyDescent="0.3">
      <c r="A8" s="5">
        <v>3105608</v>
      </c>
      <c r="B8" s="5" t="s">
        <v>48</v>
      </c>
      <c r="C8" s="6">
        <v>128604.03632946685</v>
      </c>
      <c r="D8" s="6">
        <v>-1079</v>
      </c>
      <c r="E8" s="35">
        <v>-8.3900943609245822</v>
      </c>
    </row>
    <row r="9" spans="1:5" ht="16.5" x14ac:dyDescent="0.3">
      <c r="A9" s="5">
        <v>3105905</v>
      </c>
      <c r="B9" s="5" t="s">
        <v>55</v>
      </c>
      <c r="C9" s="6">
        <v>19959.126772094052</v>
      </c>
      <c r="D9" s="6">
        <v>-560</v>
      </c>
      <c r="E9" s="35">
        <v>-28.057339702003731</v>
      </c>
    </row>
    <row r="10" spans="1:5" ht="16.5" x14ac:dyDescent="0.3">
      <c r="A10" s="5">
        <v>3106408</v>
      </c>
      <c r="B10" s="5" t="s">
        <v>57</v>
      </c>
      <c r="C10" s="6">
        <v>7674.4334826333534</v>
      </c>
      <c r="D10" s="6">
        <v>-90</v>
      </c>
      <c r="E10" s="35">
        <v>-11.727249992284513</v>
      </c>
    </row>
    <row r="11" spans="1:5" ht="16.5" x14ac:dyDescent="0.3">
      <c r="A11" s="5">
        <v>3112208</v>
      </c>
      <c r="B11" s="5" t="s">
        <v>59</v>
      </c>
      <c r="C11" s="6">
        <v>4842.3428992816862</v>
      </c>
      <c r="D11" s="6">
        <v>-191</v>
      </c>
      <c r="E11" s="35">
        <v>-39.443716393635192</v>
      </c>
    </row>
    <row r="12" spans="1:5" ht="16.5" x14ac:dyDescent="0.3">
      <c r="A12" s="5">
        <v>3113107</v>
      </c>
      <c r="B12" s="5" t="s">
        <v>61</v>
      </c>
      <c r="C12" s="6">
        <v>3348.415180028006</v>
      </c>
      <c r="D12" s="6">
        <v>-229</v>
      </c>
      <c r="E12" s="35">
        <v>-68.390563203122454</v>
      </c>
    </row>
    <row r="13" spans="1:5" ht="16.5" x14ac:dyDescent="0.3">
      <c r="A13" s="5">
        <v>3113206</v>
      </c>
      <c r="B13" s="5" t="s">
        <v>63</v>
      </c>
      <c r="C13" s="6">
        <v>23774.976835343765</v>
      </c>
      <c r="D13" s="6">
        <v>-23</v>
      </c>
      <c r="E13" s="35">
        <v>-0.96740367653306436</v>
      </c>
    </row>
    <row r="14" spans="1:5" ht="16.5" x14ac:dyDescent="0.3">
      <c r="A14" s="5">
        <v>3114907</v>
      </c>
      <c r="B14" s="5" t="s">
        <v>65</v>
      </c>
      <c r="C14" s="6">
        <v>2285.2287204545878</v>
      </c>
      <c r="D14" s="6">
        <v>-100</v>
      </c>
      <c r="E14" s="35">
        <v>-43.759295997342257</v>
      </c>
    </row>
    <row r="15" spans="1:5" ht="16.5" x14ac:dyDescent="0.3">
      <c r="A15" s="5">
        <v>3115201</v>
      </c>
      <c r="B15" s="5" t="s">
        <v>67</v>
      </c>
      <c r="C15" s="6">
        <v>4026.6497135512041</v>
      </c>
      <c r="D15" s="6">
        <v>-4</v>
      </c>
      <c r="E15" s="35">
        <v>-0.99338166578992015</v>
      </c>
    </row>
    <row r="16" spans="1:5" ht="16.5" x14ac:dyDescent="0.3">
      <c r="A16" s="5">
        <v>3115409</v>
      </c>
      <c r="B16" s="5" t="s">
        <v>69</v>
      </c>
      <c r="C16" s="6">
        <v>3525.6258710657394</v>
      </c>
      <c r="D16" s="6">
        <v>-112</v>
      </c>
      <c r="E16" s="35">
        <v>-31.767409275943457</v>
      </c>
    </row>
    <row r="17" spans="1:5" ht="16.5" x14ac:dyDescent="0.3">
      <c r="A17" s="5">
        <v>3116308</v>
      </c>
      <c r="B17" s="5" t="s">
        <v>71</v>
      </c>
      <c r="C17" s="6">
        <v>6667.3019757085622</v>
      </c>
      <c r="D17" s="6">
        <v>-356</v>
      </c>
      <c r="E17" s="35">
        <v>-53.39491165947473</v>
      </c>
    </row>
    <row r="18" spans="1:5" ht="16.5" x14ac:dyDescent="0.3">
      <c r="A18" s="5">
        <v>3118007</v>
      </c>
      <c r="B18" s="5" t="s">
        <v>73</v>
      </c>
      <c r="C18" s="6">
        <v>49410.614640897656</v>
      </c>
      <c r="D18" s="6">
        <v>488</v>
      </c>
      <c r="E18" s="35">
        <v>9.8764203511056419</v>
      </c>
    </row>
    <row r="19" spans="1:5" ht="16.5" x14ac:dyDescent="0.3">
      <c r="A19" s="5">
        <v>3118304</v>
      </c>
      <c r="B19" s="5" t="s">
        <v>75</v>
      </c>
      <c r="C19" s="6">
        <v>118652.68543668353</v>
      </c>
      <c r="D19" s="6">
        <v>2756</v>
      </c>
      <c r="E19" s="35">
        <v>23.227455744949662</v>
      </c>
    </row>
    <row r="20" spans="1:5" ht="16.5" x14ac:dyDescent="0.3">
      <c r="A20" s="5">
        <v>3119708</v>
      </c>
      <c r="B20" s="5" t="s">
        <v>77</v>
      </c>
      <c r="C20" s="6">
        <v>3361.6459751389357</v>
      </c>
      <c r="D20" s="6">
        <v>14</v>
      </c>
      <c r="E20" s="35">
        <v>4.1646265262722633</v>
      </c>
    </row>
    <row r="21" spans="1:5" ht="16.5" x14ac:dyDescent="0.3">
      <c r="A21" s="5">
        <v>3120409</v>
      </c>
      <c r="B21" s="5" t="s">
        <v>79</v>
      </c>
      <c r="C21" s="6">
        <v>5099.0179078955025</v>
      </c>
      <c r="D21" s="6">
        <v>-52</v>
      </c>
      <c r="E21" s="35">
        <v>-10.198042238581145</v>
      </c>
    </row>
    <row r="22" spans="1:5" ht="16.5" x14ac:dyDescent="0.3">
      <c r="A22" s="5">
        <v>3121407</v>
      </c>
      <c r="B22" s="5" t="s">
        <v>81</v>
      </c>
      <c r="C22" s="6">
        <v>7130.6172579791919</v>
      </c>
      <c r="D22" s="6">
        <v>-94</v>
      </c>
      <c r="E22" s="35">
        <v>-13.182589472855746</v>
      </c>
    </row>
    <row r="23" spans="1:5" ht="16.5" x14ac:dyDescent="0.3">
      <c r="A23" s="5">
        <v>3121506</v>
      </c>
      <c r="B23" s="5" t="s">
        <v>83</v>
      </c>
      <c r="C23" s="6">
        <v>3070.3807208227813</v>
      </c>
      <c r="D23" s="6">
        <v>-76</v>
      </c>
      <c r="E23" s="35">
        <v>-24.752630670386051</v>
      </c>
    </row>
    <row r="24" spans="1:5" ht="16.5" x14ac:dyDescent="0.3">
      <c r="A24" s="5">
        <v>3123007</v>
      </c>
      <c r="B24" s="5" t="s">
        <v>85</v>
      </c>
      <c r="C24" s="6">
        <v>9469.8368855936769</v>
      </c>
      <c r="D24" s="6">
        <v>225</v>
      </c>
      <c r="E24" s="35">
        <v>23.759648948366703</v>
      </c>
    </row>
    <row r="25" spans="1:5" ht="16.5" x14ac:dyDescent="0.3">
      <c r="A25" s="5">
        <v>3123908</v>
      </c>
      <c r="B25" s="5" t="s">
        <v>87</v>
      </c>
      <c r="C25" s="6">
        <v>14503.657999554762</v>
      </c>
      <c r="D25" s="6">
        <v>442</v>
      </c>
      <c r="E25" s="35">
        <v>30.475070496944198</v>
      </c>
    </row>
    <row r="26" spans="1:5" ht="16.5" x14ac:dyDescent="0.3">
      <c r="A26" s="5">
        <v>3129400</v>
      </c>
      <c r="B26" s="5" t="s">
        <v>89</v>
      </c>
      <c r="C26" s="6">
        <v>5128.5347827734195</v>
      </c>
      <c r="D26" s="6">
        <v>-38</v>
      </c>
      <c r="E26" s="35">
        <v>-7.40952369624961</v>
      </c>
    </row>
    <row r="27" spans="1:5" ht="16.5" x14ac:dyDescent="0.3">
      <c r="A27" s="5">
        <v>3133907</v>
      </c>
      <c r="B27" s="5" t="s">
        <v>91</v>
      </c>
      <c r="C27" s="6">
        <v>5905.5721422948518</v>
      </c>
      <c r="D27" s="6">
        <v>-382</v>
      </c>
      <c r="E27" s="35">
        <v>-64.684672508557028</v>
      </c>
    </row>
    <row r="28" spans="1:5" ht="16.5" x14ac:dyDescent="0.3">
      <c r="A28" s="5">
        <v>3135407</v>
      </c>
      <c r="B28" s="5" t="s">
        <v>93</v>
      </c>
      <c r="C28" s="6">
        <v>5494.1096662833716</v>
      </c>
      <c r="D28" s="6">
        <v>-245</v>
      </c>
      <c r="E28" s="35">
        <v>-44.593212527870122</v>
      </c>
    </row>
    <row r="29" spans="1:5" ht="16.5" x14ac:dyDescent="0.3">
      <c r="A29" s="5">
        <v>3137403</v>
      </c>
      <c r="B29" s="5" t="s">
        <v>95</v>
      </c>
      <c r="C29" s="6">
        <v>12481.24069687639</v>
      </c>
      <c r="D29" s="6">
        <v>-13</v>
      </c>
      <c r="E29" s="35">
        <v>-1.0415631198630306</v>
      </c>
    </row>
    <row r="30" spans="1:5" ht="16.5" x14ac:dyDescent="0.3">
      <c r="A30" s="5">
        <v>3137908</v>
      </c>
      <c r="B30" s="5" t="s">
        <v>97</v>
      </c>
      <c r="C30" s="6">
        <v>3515.4245023066578</v>
      </c>
      <c r="D30" s="6">
        <v>-237</v>
      </c>
      <c r="E30" s="35">
        <v>-67.417178165678607</v>
      </c>
    </row>
    <row r="31" spans="1:5" ht="16.5" x14ac:dyDescent="0.3">
      <c r="A31" s="5">
        <v>3139102</v>
      </c>
      <c r="B31" s="5" t="s">
        <v>99</v>
      </c>
      <c r="C31" s="6">
        <v>4994.0950122100785</v>
      </c>
      <c r="D31" s="6">
        <v>129</v>
      </c>
      <c r="E31" s="35">
        <v>25.830505764229056</v>
      </c>
    </row>
    <row r="32" spans="1:5" ht="16.5" x14ac:dyDescent="0.3">
      <c r="A32" s="5">
        <v>3144508</v>
      </c>
      <c r="B32" s="5" t="s">
        <v>101</v>
      </c>
      <c r="C32" s="6">
        <v>8100.1568802426755</v>
      </c>
      <c r="D32" s="6">
        <v>-440</v>
      </c>
      <c r="E32" s="35">
        <v>-54.319935589545999</v>
      </c>
    </row>
    <row r="33" spans="1:5" ht="16.5" x14ac:dyDescent="0.3">
      <c r="A33" s="5">
        <v>3145901</v>
      </c>
      <c r="B33" s="5" t="s">
        <v>103</v>
      </c>
      <c r="C33" s="6">
        <v>35916.126692541984</v>
      </c>
      <c r="D33" s="6">
        <v>1835</v>
      </c>
      <c r="E33" s="35">
        <v>51.091255349119798</v>
      </c>
    </row>
    <row r="34" spans="1:5" ht="16.5" x14ac:dyDescent="0.3">
      <c r="A34" s="5">
        <v>3150307</v>
      </c>
      <c r="B34" s="5" t="s">
        <v>105</v>
      </c>
      <c r="C34" s="6">
        <v>4795.4896512478872</v>
      </c>
      <c r="D34" s="6">
        <v>-173</v>
      </c>
      <c r="E34" s="35">
        <v>-36.075565287682721</v>
      </c>
    </row>
    <row r="35" spans="1:5" ht="16.5" x14ac:dyDescent="0.3">
      <c r="A35" s="5">
        <v>3150802</v>
      </c>
      <c r="B35" s="5" t="s">
        <v>107</v>
      </c>
      <c r="C35" s="6">
        <v>17548.714955640575</v>
      </c>
      <c r="D35" s="6">
        <v>-617</v>
      </c>
      <c r="E35" s="35">
        <v>-35.159269585245696</v>
      </c>
    </row>
    <row r="36" spans="1:5" ht="16.5" x14ac:dyDescent="0.3">
      <c r="A36" s="5">
        <v>3152709</v>
      </c>
      <c r="B36" s="5" t="s">
        <v>109</v>
      </c>
      <c r="C36" s="6">
        <v>8545.1725481210269</v>
      </c>
      <c r="D36" s="6">
        <v>-27</v>
      </c>
      <c r="E36" s="35">
        <v>-3.1596787364974803</v>
      </c>
    </row>
    <row r="37" spans="1:5" ht="16.5" x14ac:dyDescent="0.3">
      <c r="A37" s="5">
        <v>3153806</v>
      </c>
      <c r="B37" s="5" t="s">
        <v>111</v>
      </c>
      <c r="C37" s="6">
        <v>1895.1769082328963</v>
      </c>
      <c r="D37" s="6">
        <v>94</v>
      </c>
      <c r="E37" s="35">
        <v>49.599591252748858</v>
      </c>
    </row>
    <row r="38" spans="1:5" ht="16.5" x14ac:dyDescent="0.3">
      <c r="A38" s="5">
        <v>3154200</v>
      </c>
      <c r="B38" s="5" t="s">
        <v>113</v>
      </c>
      <c r="C38" s="6">
        <v>11113.486434588316</v>
      </c>
      <c r="D38" s="6">
        <v>408</v>
      </c>
      <c r="E38" s="35">
        <v>36.71215170877327</v>
      </c>
    </row>
    <row r="39" spans="1:5" ht="16.5" x14ac:dyDescent="0.3">
      <c r="A39" s="5">
        <v>3154408</v>
      </c>
      <c r="B39" s="5" t="s">
        <v>115</v>
      </c>
      <c r="C39" s="6">
        <v>4797.5594682483561</v>
      </c>
      <c r="D39" s="6">
        <v>-85</v>
      </c>
      <c r="E39" s="35">
        <v>-17.717341611407782</v>
      </c>
    </row>
    <row r="40" spans="1:5" ht="16.5" x14ac:dyDescent="0.3">
      <c r="A40" s="5">
        <v>3155207</v>
      </c>
      <c r="B40" s="5" t="s">
        <v>117</v>
      </c>
      <c r="C40" s="6">
        <v>6181.5243746031456</v>
      </c>
      <c r="D40" s="6">
        <v>-325</v>
      </c>
      <c r="E40" s="35">
        <v>-52.57602822618734</v>
      </c>
    </row>
    <row r="41" spans="1:5" ht="16.5" x14ac:dyDescent="0.3">
      <c r="A41" s="5">
        <v>3156106</v>
      </c>
      <c r="B41" s="5" t="s">
        <v>119</v>
      </c>
      <c r="C41" s="6">
        <v>5015.4616363866535</v>
      </c>
      <c r="D41" s="6">
        <v>-83</v>
      </c>
      <c r="E41" s="35">
        <v>-16.548825615142505</v>
      </c>
    </row>
    <row r="42" spans="1:5" ht="16.5" x14ac:dyDescent="0.3">
      <c r="A42" s="5">
        <v>3157302</v>
      </c>
      <c r="B42" s="5" t="s">
        <v>121</v>
      </c>
      <c r="C42" s="6">
        <v>4653.9647046214377</v>
      </c>
      <c r="D42" s="6">
        <v>-42</v>
      </c>
      <c r="E42" s="35">
        <v>-9.0245634992232624</v>
      </c>
    </row>
    <row r="43" spans="1:5" ht="16.5" x14ac:dyDescent="0.3">
      <c r="A43" s="5">
        <v>3157336</v>
      </c>
      <c r="B43" s="5" t="s">
        <v>123</v>
      </c>
      <c r="C43" s="6">
        <v>8009.5338807537864</v>
      </c>
      <c r="D43" s="6">
        <v>689</v>
      </c>
      <c r="E43" s="35">
        <v>86.0224839869405</v>
      </c>
    </row>
    <row r="44" spans="1:5" ht="16.5" x14ac:dyDescent="0.3">
      <c r="A44" s="5">
        <v>3158706</v>
      </c>
      <c r="B44" s="5" t="s">
        <v>125</v>
      </c>
      <c r="C44" s="6">
        <v>2275.0464580637904</v>
      </c>
      <c r="D44" s="6">
        <v>24</v>
      </c>
      <c r="E44" s="35">
        <v>10.54923512218099</v>
      </c>
    </row>
    <row r="45" spans="1:5" ht="16.5" x14ac:dyDescent="0.3">
      <c r="A45" s="5">
        <v>3159100</v>
      </c>
      <c r="B45" s="5" t="s">
        <v>127</v>
      </c>
      <c r="C45" s="6">
        <v>3892.2287209928568</v>
      </c>
      <c r="D45" s="6">
        <v>-133</v>
      </c>
      <c r="E45" s="35">
        <v>-34.17065376519637</v>
      </c>
    </row>
    <row r="46" spans="1:5" ht="16.5" x14ac:dyDescent="0.3">
      <c r="A46" s="5">
        <v>3159407</v>
      </c>
      <c r="B46" s="5" t="s">
        <v>129</v>
      </c>
      <c r="C46" s="6">
        <v>3648.8345829256532</v>
      </c>
      <c r="D46" s="6">
        <v>-149</v>
      </c>
      <c r="E46" s="35">
        <v>-40.834956097278351</v>
      </c>
    </row>
    <row r="47" spans="1:5" ht="16.5" x14ac:dyDescent="0.3">
      <c r="A47" s="5">
        <v>3160900</v>
      </c>
      <c r="B47" s="5" t="s">
        <v>131</v>
      </c>
      <c r="C47" s="6">
        <v>3577.5288469820439</v>
      </c>
      <c r="D47" s="6">
        <v>149</v>
      </c>
      <c r="E47" s="35">
        <v>41.648860532793307</v>
      </c>
    </row>
    <row r="48" spans="1:5" ht="16.5" x14ac:dyDescent="0.3">
      <c r="A48" s="5">
        <v>3162500</v>
      </c>
      <c r="B48" s="5" t="s">
        <v>133</v>
      </c>
      <c r="C48" s="6">
        <v>86020.61816210812</v>
      </c>
      <c r="D48" s="6">
        <v>-756</v>
      </c>
      <c r="E48" s="35">
        <v>-8.7885906443417809</v>
      </c>
    </row>
    <row r="49" spans="1:5" ht="16.5" x14ac:dyDescent="0.3">
      <c r="A49" s="5">
        <v>3165008</v>
      </c>
      <c r="B49" s="5" t="s">
        <v>135</v>
      </c>
      <c r="C49" s="6">
        <v>10755.035609386707</v>
      </c>
      <c r="D49" s="6">
        <v>5</v>
      </c>
      <c r="E49" s="35">
        <v>0.46489850722912851</v>
      </c>
    </row>
    <row r="50" spans="1:5" ht="16.5" x14ac:dyDescent="0.3">
      <c r="A50" s="5">
        <v>3165305</v>
      </c>
      <c r="B50" s="5" t="s">
        <v>137</v>
      </c>
      <c r="C50" s="6">
        <v>7136.7756152142729</v>
      </c>
      <c r="D50" s="6">
        <v>137</v>
      </c>
      <c r="E50" s="35">
        <v>19.196344033563502</v>
      </c>
    </row>
    <row r="51" spans="1:5" ht="16.5" x14ac:dyDescent="0.3">
      <c r="A51" s="5">
        <v>3166006</v>
      </c>
      <c r="B51" s="5" t="s">
        <v>139</v>
      </c>
      <c r="C51" s="6">
        <v>5787.4265908704438</v>
      </c>
      <c r="D51" s="6">
        <v>-76</v>
      </c>
      <c r="E51" s="35">
        <v>-13.131916026354196</v>
      </c>
    </row>
    <row r="52" spans="1:5" ht="16.5" x14ac:dyDescent="0.3">
      <c r="A52" s="5">
        <v>3166204</v>
      </c>
      <c r="B52" s="5" t="s">
        <v>141</v>
      </c>
      <c r="C52" s="6">
        <v>10383.332893151053</v>
      </c>
      <c r="D52" s="6">
        <v>79</v>
      </c>
      <c r="E52" s="35">
        <v>7.6083470320121549</v>
      </c>
    </row>
    <row r="53" spans="1:5" ht="16.5" x14ac:dyDescent="0.3">
      <c r="A53" s="5">
        <v>3168804</v>
      </c>
      <c r="B53" s="5" t="s">
        <v>143</v>
      </c>
      <c r="C53" s="6">
        <v>7088.892448710686</v>
      </c>
      <c r="D53" s="6">
        <v>149</v>
      </c>
      <c r="E53" s="35">
        <v>21.018798222435979</v>
      </c>
    </row>
    <row r="54" spans="1:5" ht="16.5" x14ac:dyDescent="0.3">
      <c r="A54" s="5"/>
      <c r="B54" s="5" t="s">
        <v>147</v>
      </c>
      <c r="C54" s="6">
        <f>SUM(C5:C53)</f>
        <v>739950.89195613586</v>
      </c>
      <c r="D54" s="6">
        <f>SUM(D5:D53)</f>
        <v>688</v>
      </c>
      <c r="E54" s="29">
        <f>D54/C54*1000</f>
        <v>0.92979143275468135</v>
      </c>
    </row>
    <row r="55" spans="1:5" ht="17.25" thickBot="1" x14ac:dyDescent="0.35">
      <c r="A55" s="26"/>
      <c r="B55" s="26" t="s">
        <v>18</v>
      </c>
      <c r="C55" s="27">
        <v>19957444</v>
      </c>
      <c r="D55" s="27">
        <v>-2423</v>
      </c>
      <c r="E55" s="30">
        <v>-0.12140833265021317</v>
      </c>
    </row>
    <row r="56" spans="1:5" ht="17.25" thickTop="1" x14ac:dyDescent="0.3">
      <c r="A56" s="17" t="s">
        <v>33</v>
      </c>
      <c r="B56" s="5"/>
      <c r="C56" s="5"/>
      <c r="D56" s="5"/>
      <c r="E56" s="5"/>
    </row>
    <row r="57" spans="1:5" ht="16.5" x14ac:dyDescent="0.3">
      <c r="A57" s="17" t="s">
        <v>34</v>
      </c>
      <c r="B57" s="5"/>
      <c r="C57" s="5"/>
      <c r="D57" s="5"/>
      <c r="E57" s="5"/>
    </row>
  </sheetData>
  <mergeCells count="6">
    <mergeCell ref="A1:E2"/>
    <mergeCell ref="A3:A4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941C-F98F-4E8C-9528-C459AAA81DAC}">
  <dimension ref="A1:L59"/>
  <sheetViews>
    <sheetView topLeftCell="A28" workbookViewId="0">
      <selection activeCell="B47" sqref="B47:B48"/>
    </sheetView>
  </sheetViews>
  <sheetFormatPr defaultRowHeight="15" x14ac:dyDescent="0.25"/>
  <cols>
    <col min="1" max="1" width="15.28515625" bestFit="1" customWidth="1"/>
    <col min="2" max="2" width="39.42578125" bestFit="1" customWidth="1"/>
    <col min="3" max="3" width="12.42578125" customWidth="1"/>
    <col min="4" max="4" width="11" customWidth="1"/>
    <col min="5" max="5" width="15" customWidth="1"/>
    <col min="6" max="6" width="12.5703125" customWidth="1"/>
    <col min="7" max="7" width="15.28515625" customWidth="1"/>
    <col min="8" max="8" width="11" customWidth="1"/>
    <col min="9" max="9" width="10.7109375" customWidth="1"/>
    <col min="10" max="10" width="15.28515625" customWidth="1"/>
    <col min="11" max="11" width="12" customWidth="1"/>
    <col min="12" max="12" width="14.5703125" customWidth="1"/>
  </cols>
  <sheetData>
    <row r="1" spans="1:12" x14ac:dyDescent="0.25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5.75" thickBot="1" x14ac:dyDescent="0.3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38.25" customHeight="1" thickBot="1" x14ac:dyDescent="0.3">
      <c r="A4" s="133" t="s">
        <v>0</v>
      </c>
      <c r="B4" s="136" t="s">
        <v>38</v>
      </c>
      <c r="C4" s="139" t="s">
        <v>39</v>
      </c>
      <c r="D4" s="140"/>
      <c r="E4" s="140"/>
      <c r="F4" s="140"/>
      <c r="G4" s="141"/>
      <c r="H4" s="142" t="s">
        <v>40</v>
      </c>
      <c r="I4" s="142"/>
      <c r="J4" s="142"/>
      <c r="K4" s="142"/>
      <c r="L4" s="142"/>
    </row>
    <row r="5" spans="1:12" ht="16.5" x14ac:dyDescent="0.25">
      <c r="A5" s="134"/>
      <c r="B5" s="137"/>
      <c r="C5" s="126" t="s">
        <v>7</v>
      </c>
      <c r="D5" s="143" t="s">
        <v>41</v>
      </c>
      <c r="E5" s="104"/>
      <c r="F5" s="144"/>
      <c r="G5" s="145" t="s">
        <v>42</v>
      </c>
      <c r="H5" s="126" t="s">
        <v>7</v>
      </c>
      <c r="I5" s="143" t="s">
        <v>41</v>
      </c>
      <c r="J5" s="104"/>
      <c r="K5" s="144"/>
      <c r="L5" s="131" t="s">
        <v>42</v>
      </c>
    </row>
    <row r="6" spans="1:12" ht="42" customHeight="1" thickBot="1" x14ac:dyDescent="0.3">
      <c r="A6" s="135"/>
      <c r="B6" s="138"/>
      <c r="C6" s="127"/>
      <c r="D6" s="31" t="s">
        <v>7</v>
      </c>
      <c r="E6" s="18" t="s">
        <v>43</v>
      </c>
      <c r="F6" s="32" t="s">
        <v>44</v>
      </c>
      <c r="G6" s="146"/>
      <c r="H6" s="127"/>
      <c r="I6" s="31" t="s">
        <v>7</v>
      </c>
      <c r="J6" s="18" t="s">
        <v>43</v>
      </c>
      <c r="K6" s="32" t="s">
        <v>44</v>
      </c>
      <c r="L6" s="132"/>
    </row>
    <row r="7" spans="1:12" ht="16.5" x14ac:dyDescent="0.3">
      <c r="A7" s="5">
        <v>3101631</v>
      </c>
      <c r="B7" s="5" t="s">
        <v>46</v>
      </c>
      <c r="C7" s="6">
        <v>93</v>
      </c>
      <c r="D7" s="6">
        <v>80</v>
      </c>
      <c r="E7" s="6">
        <v>8</v>
      </c>
      <c r="F7" s="6">
        <v>72</v>
      </c>
      <c r="G7" s="6">
        <v>13</v>
      </c>
      <c r="H7" s="24">
        <v>86</v>
      </c>
      <c r="I7" s="6">
        <v>86</v>
      </c>
      <c r="J7" s="6">
        <v>0</v>
      </c>
      <c r="K7" s="6">
        <v>86</v>
      </c>
      <c r="L7" s="6">
        <v>0</v>
      </c>
    </row>
    <row r="8" spans="1:12" ht="16.5" x14ac:dyDescent="0.3">
      <c r="A8" s="5">
        <v>3102100</v>
      </c>
      <c r="B8" s="5" t="s">
        <v>50</v>
      </c>
      <c r="C8" s="6">
        <v>98</v>
      </c>
      <c r="D8" s="6">
        <v>93</v>
      </c>
      <c r="E8" s="6">
        <v>8</v>
      </c>
      <c r="F8" s="6">
        <v>85</v>
      </c>
      <c r="G8" s="6">
        <v>5</v>
      </c>
      <c r="H8" s="25">
        <v>140</v>
      </c>
      <c r="I8" s="6">
        <v>114</v>
      </c>
      <c r="J8" s="6">
        <v>18</v>
      </c>
      <c r="K8" s="6">
        <v>96</v>
      </c>
      <c r="L8" s="6">
        <v>26</v>
      </c>
    </row>
    <row r="9" spans="1:12" ht="16.5" x14ac:dyDescent="0.3">
      <c r="A9" s="5">
        <v>3102902</v>
      </c>
      <c r="B9" s="5" t="s">
        <v>52</v>
      </c>
      <c r="C9" s="6">
        <v>341</v>
      </c>
      <c r="D9" s="6">
        <v>318</v>
      </c>
      <c r="E9" s="6">
        <v>14</v>
      </c>
      <c r="F9" s="6">
        <v>304</v>
      </c>
      <c r="G9" s="6">
        <v>23</v>
      </c>
      <c r="H9" s="25">
        <v>287</v>
      </c>
      <c r="I9" s="6">
        <v>287</v>
      </c>
      <c r="J9" s="6">
        <v>0</v>
      </c>
      <c r="K9" s="6">
        <v>287</v>
      </c>
      <c r="L9" s="6">
        <v>0</v>
      </c>
    </row>
    <row r="10" spans="1:12" ht="16.5" x14ac:dyDescent="0.3">
      <c r="A10" s="5">
        <v>3105608</v>
      </c>
      <c r="B10" s="5" t="s">
        <v>48</v>
      </c>
      <c r="C10" s="6">
        <v>2006</v>
      </c>
      <c r="D10" s="6">
        <v>1801</v>
      </c>
      <c r="E10" s="6">
        <v>520</v>
      </c>
      <c r="F10" s="6">
        <v>1281</v>
      </c>
      <c r="G10" s="6">
        <v>205</v>
      </c>
      <c r="H10" s="25">
        <v>2149</v>
      </c>
      <c r="I10" s="6">
        <v>1973</v>
      </c>
      <c r="J10" s="6">
        <v>689</v>
      </c>
      <c r="K10" s="6">
        <v>1284</v>
      </c>
      <c r="L10" s="6">
        <v>176</v>
      </c>
    </row>
    <row r="11" spans="1:12" ht="16.5" x14ac:dyDescent="0.3">
      <c r="A11" s="5">
        <v>3105905</v>
      </c>
      <c r="B11" s="5" t="s">
        <v>55</v>
      </c>
      <c r="C11" s="6">
        <v>220</v>
      </c>
      <c r="D11" s="6">
        <v>211</v>
      </c>
      <c r="E11" s="6">
        <v>1</v>
      </c>
      <c r="F11" s="6">
        <v>210</v>
      </c>
      <c r="G11" s="6">
        <v>9</v>
      </c>
      <c r="H11" s="25">
        <v>350</v>
      </c>
      <c r="I11" s="6">
        <v>293</v>
      </c>
      <c r="J11" s="6">
        <v>61</v>
      </c>
      <c r="K11" s="6">
        <v>232</v>
      </c>
      <c r="L11" s="6">
        <v>57</v>
      </c>
    </row>
    <row r="12" spans="1:12" ht="16.5" x14ac:dyDescent="0.3">
      <c r="A12" s="5">
        <v>3106408</v>
      </c>
      <c r="B12" s="5" t="s">
        <v>57</v>
      </c>
      <c r="C12" s="6">
        <v>114</v>
      </c>
      <c r="D12" s="6">
        <v>114</v>
      </c>
      <c r="E12" s="6">
        <v>24</v>
      </c>
      <c r="F12" s="6">
        <v>90</v>
      </c>
      <c r="G12" s="6">
        <v>0</v>
      </c>
      <c r="H12" s="25">
        <v>95</v>
      </c>
      <c r="I12" s="6">
        <v>83</v>
      </c>
      <c r="J12" s="6">
        <v>0</v>
      </c>
      <c r="K12" s="6">
        <v>83</v>
      </c>
      <c r="L12" s="6">
        <v>12</v>
      </c>
    </row>
    <row r="13" spans="1:12" ht="16.5" x14ac:dyDescent="0.3">
      <c r="A13" s="5">
        <v>3112208</v>
      </c>
      <c r="B13" s="5" t="s">
        <v>59</v>
      </c>
      <c r="C13" s="6">
        <v>49</v>
      </c>
      <c r="D13" s="6">
        <v>49</v>
      </c>
      <c r="E13" s="6">
        <v>0</v>
      </c>
      <c r="F13" s="6">
        <v>49</v>
      </c>
      <c r="G13" s="6">
        <v>0</v>
      </c>
      <c r="H13" s="25">
        <v>83</v>
      </c>
      <c r="I13" s="6">
        <v>83</v>
      </c>
      <c r="J13" s="6">
        <v>23</v>
      </c>
      <c r="K13" s="6">
        <v>60</v>
      </c>
      <c r="L13" s="6">
        <v>0</v>
      </c>
    </row>
    <row r="14" spans="1:12" ht="16.5" x14ac:dyDescent="0.3">
      <c r="A14" s="5">
        <v>3113107</v>
      </c>
      <c r="B14" s="5" t="s">
        <v>61</v>
      </c>
      <c r="C14" s="6">
        <v>14</v>
      </c>
      <c r="D14" s="6">
        <v>14</v>
      </c>
      <c r="E14" s="6">
        <v>0</v>
      </c>
      <c r="F14" s="6">
        <v>14</v>
      </c>
      <c r="G14" s="6">
        <v>0</v>
      </c>
      <c r="H14" s="25">
        <v>26</v>
      </c>
      <c r="I14" s="6">
        <v>26</v>
      </c>
      <c r="J14" s="6">
        <v>0</v>
      </c>
      <c r="K14" s="6">
        <v>26</v>
      </c>
      <c r="L14" s="6">
        <v>0</v>
      </c>
    </row>
    <row r="15" spans="1:12" ht="16.5" x14ac:dyDescent="0.3">
      <c r="A15" s="5">
        <v>3113206</v>
      </c>
      <c r="B15" s="5" t="s">
        <v>63</v>
      </c>
      <c r="C15" s="6">
        <v>416</v>
      </c>
      <c r="D15" s="6">
        <v>368</v>
      </c>
      <c r="E15" s="6">
        <v>34</v>
      </c>
      <c r="F15" s="6">
        <v>334</v>
      </c>
      <c r="G15" s="6">
        <v>48</v>
      </c>
      <c r="H15" s="25">
        <v>317</v>
      </c>
      <c r="I15" s="6">
        <v>304</v>
      </c>
      <c r="J15" s="6">
        <v>60</v>
      </c>
      <c r="K15" s="6">
        <v>244</v>
      </c>
      <c r="L15" s="6">
        <v>13</v>
      </c>
    </row>
    <row r="16" spans="1:12" ht="16.5" x14ac:dyDescent="0.3">
      <c r="A16" s="5">
        <v>3114907</v>
      </c>
      <c r="B16" s="5" t="s">
        <v>65</v>
      </c>
      <c r="C16" s="6">
        <v>32</v>
      </c>
      <c r="D16" s="6">
        <v>26</v>
      </c>
      <c r="E16" s="6">
        <v>15</v>
      </c>
      <c r="F16" s="6">
        <v>11</v>
      </c>
      <c r="G16" s="6">
        <v>6</v>
      </c>
      <c r="H16" s="25">
        <v>60</v>
      </c>
      <c r="I16" s="6">
        <v>38</v>
      </c>
      <c r="J16" s="6">
        <v>0</v>
      </c>
      <c r="K16" s="6">
        <v>38</v>
      </c>
      <c r="L16" s="6">
        <v>22</v>
      </c>
    </row>
    <row r="17" spans="1:12" ht="16.5" x14ac:dyDescent="0.3">
      <c r="A17" s="5">
        <v>3115201</v>
      </c>
      <c r="B17" s="5" t="s">
        <v>67</v>
      </c>
      <c r="C17" s="6">
        <v>87</v>
      </c>
      <c r="D17" s="6">
        <v>79</v>
      </c>
      <c r="E17" s="6">
        <v>31</v>
      </c>
      <c r="F17" s="6">
        <v>48</v>
      </c>
      <c r="G17" s="6">
        <v>8</v>
      </c>
      <c r="H17" s="25">
        <v>61</v>
      </c>
      <c r="I17" s="6">
        <v>61</v>
      </c>
      <c r="J17" s="6">
        <v>0</v>
      </c>
      <c r="K17" s="6">
        <v>61</v>
      </c>
      <c r="L17" s="6">
        <v>0</v>
      </c>
    </row>
    <row r="18" spans="1:12" ht="16.5" x14ac:dyDescent="0.3">
      <c r="A18" s="5">
        <v>3115409</v>
      </c>
      <c r="B18" s="5" t="s">
        <v>69</v>
      </c>
      <c r="C18" s="6">
        <v>12</v>
      </c>
      <c r="D18" s="6">
        <v>10</v>
      </c>
      <c r="E18" s="6">
        <v>3</v>
      </c>
      <c r="F18" s="6">
        <v>7</v>
      </c>
      <c r="G18" s="6">
        <v>2</v>
      </c>
      <c r="H18" s="25">
        <v>52</v>
      </c>
      <c r="I18" s="6">
        <v>52</v>
      </c>
      <c r="J18" s="6">
        <v>0</v>
      </c>
      <c r="K18" s="6">
        <v>52</v>
      </c>
      <c r="L18" s="6">
        <v>0</v>
      </c>
    </row>
    <row r="19" spans="1:12" ht="16.5" x14ac:dyDescent="0.3">
      <c r="A19" s="5">
        <v>3116308</v>
      </c>
      <c r="B19" s="5" t="s">
        <v>71</v>
      </c>
      <c r="C19" s="6">
        <v>75</v>
      </c>
      <c r="D19" s="6">
        <v>75</v>
      </c>
      <c r="E19" s="6">
        <v>5</v>
      </c>
      <c r="F19" s="6">
        <v>70</v>
      </c>
      <c r="G19" s="6">
        <v>0</v>
      </c>
      <c r="H19" s="25">
        <v>76</v>
      </c>
      <c r="I19" s="6">
        <v>76</v>
      </c>
      <c r="J19" s="6">
        <v>0</v>
      </c>
      <c r="K19" s="6">
        <v>76</v>
      </c>
      <c r="L19" s="6">
        <v>0</v>
      </c>
    </row>
    <row r="20" spans="1:12" ht="16.5" x14ac:dyDescent="0.3">
      <c r="A20" s="5">
        <v>3118007</v>
      </c>
      <c r="B20" s="5" t="s">
        <v>73</v>
      </c>
      <c r="C20" s="6">
        <v>1162</v>
      </c>
      <c r="D20" s="6">
        <v>1016</v>
      </c>
      <c r="E20" s="6">
        <v>236</v>
      </c>
      <c r="F20" s="6">
        <v>780</v>
      </c>
      <c r="G20" s="6">
        <v>146</v>
      </c>
      <c r="H20" s="25">
        <v>969</v>
      </c>
      <c r="I20" s="6">
        <v>906</v>
      </c>
      <c r="J20" s="6">
        <v>141</v>
      </c>
      <c r="K20" s="6">
        <v>765</v>
      </c>
      <c r="L20" s="6">
        <v>63</v>
      </c>
    </row>
    <row r="21" spans="1:12" ht="16.5" x14ac:dyDescent="0.3">
      <c r="A21" s="5">
        <v>3118304</v>
      </c>
      <c r="B21" s="5" t="s">
        <v>75</v>
      </c>
      <c r="C21" s="6">
        <v>2120</v>
      </c>
      <c r="D21" s="6">
        <v>1843</v>
      </c>
      <c r="E21" s="6">
        <v>508</v>
      </c>
      <c r="F21" s="6">
        <v>1335</v>
      </c>
      <c r="G21" s="6">
        <v>277</v>
      </c>
      <c r="H21" s="25">
        <v>1737</v>
      </c>
      <c r="I21" s="6">
        <v>1473</v>
      </c>
      <c r="J21" s="6">
        <v>248</v>
      </c>
      <c r="K21" s="6">
        <v>1225</v>
      </c>
      <c r="L21" s="6">
        <v>264</v>
      </c>
    </row>
    <row r="22" spans="1:12" ht="16.5" x14ac:dyDescent="0.3">
      <c r="A22" s="5">
        <v>3119708</v>
      </c>
      <c r="B22" s="5" t="s">
        <v>77</v>
      </c>
      <c r="C22" s="6">
        <v>69</v>
      </c>
      <c r="D22" s="6">
        <v>69</v>
      </c>
      <c r="E22" s="6">
        <v>0</v>
      </c>
      <c r="F22" s="6">
        <v>69</v>
      </c>
      <c r="G22" s="6">
        <v>0</v>
      </c>
      <c r="H22" s="25">
        <v>70</v>
      </c>
      <c r="I22" s="6">
        <v>70</v>
      </c>
      <c r="J22" s="6">
        <v>0</v>
      </c>
      <c r="K22" s="6">
        <v>70</v>
      </c>
      <c r="L22" s="6">
        <v>0</v>
      </c>
    </row>
    <row r="23" spans="1:12" ht="16.5" x14ac:dyDescent="0.3">
      <c r="A23" s="5">
        <v>3120409</v>
      </c>
      <c r="B23" s="5" t="s">
        <v>79</v>
      </c>
      <c r="C23" s="6">
        <v>17</v>
      </c>
      <c r="D23" s="6">
        <v>17</v>
      </c>
      <c r="E23" s="6">
        <v>0</v>
      </c>
      <c r="F23" s="6">
        <v>17</v>
      </c>
      <c r="G23" s="6">
        <v>0</v>
      </c>
      <c r="H23" s="25">
        <v>110</v>
      </c>
      <c r="I23" s="6">
        <v>99</v>
      </c>
      <c r="J23" s="6">
        <v>47</v>
      </c>
      <c r="K23" s="6">
        <v>52</v>
      </c>
      <c r="L23" s="6">
        <v>11</v>
      </c>
    </row>
    <row r="24" spans="1:12" ht="16.5" x14ac:dyDescent="0.3">
      <c r="A24" s="5">
        <v>3121407</v>
      </c>
      <c r="B24" s="5" t="s">
        <v>81</v>
      </c>
      <c r="C24" s="6">
        <v>182</v>
      </c>
      <c r="D24" s="6">
        <v>175</v>
      </c>
      <c r="E24" s="6">
        <v>23</v>
      </c>
      <c r="F24" s="6">
        <v>152</v>
      </c>
      <c r="G24" s="6">
        <v>7</v>
      </c>
      <c r="H24" s="25">
        <v>173</v>
      </c>
      <c r="I24" s="6">
        <v>173</v>
      </c>
      <c r="J24" s="6">
        <v>24</v>
      </c>
      <c r="K24" s="6">
        <v>149</v>
      </c>
      <c r="L24" s="6">
        <v>0</v>
      </c>
    </row>
    <row r="25" spans="1:12" ht="16.5" x14ac:dyDescent="0.3">
      <c r="A25" s="5">
        <v>3121506</v>
      </c>
      <c r="B25" s="5" t="s">
        <v>83</v>
      </c>
      <c r="C25" s="6">
        <v>83</v>
      </c>
      <c r="D25" s="6">
        <v>70</v>
      </c>
      <c r="E25" s="6">
        <v>2</v>
      </c>
      <c r="F25" s="6">
        <v>68</v>
      </c>
      <c r="G25" s="6">
        <v>13</v>
      </c>
      <c r="H25" s="25">
        <v>88</v>
      </c>
      <c r="I25" s="6">
        <v>88</v>
      </c>
      <c r="J25" s="6">
        <v>5</v>
      </c>
      <c r="K25" s="6">
        <v>83</v>
      </c>
      <c r="L25" s="6">
        <v>0</v>
      </c>
    </row>
    <row r="26" spans="1:12" ht="16.5" x14ac:dyDescent="0.3">
      <c r="A26" s="5">
        <v>3123007</v>
      </c>
      <c r="B26" s="5" t="s">
        <v>85</v>
      </c>
      <c r="C26" s="6">
        <v>173</v>
      </c>
      <c r="D26" s="6">
        <v>164</v>
      </c>
      <c r="E26" s="6">
        <v>12</v>
      </c>
      <c r="F26" s="6">
        <v>152</v>
      </c>
      <c r="G26" s="6">
        <v>9</v>
      </c>
      <c r="H26" s="25">
        <v>135</v>
      </c>
      <c r="I26" s="6">
        <v>132</v>
      </c>
      <c r="J26" s="6">
        <v>0</v>
      </c>
      <c r="K26" s="6">
        <v>132</v>
      </c>
      <c r="L26" s="6">
        <v>3</v>
      </c>
    </row>
    <row r="27" spans="1:12" ht="16.5" x14ac:dyDescent="0.3">
      <c r="A27" s="5">
        <v>3123908</v>
      </c>
      <c r="B27" s="5" t="s">
        <v>87</v>
      </c>
      <c r="C27" s="6">
        <v>248</v>
      </c>
      <c r="D27" s="6">
        <v>196</v>
      </c>
      <c r="E27" s="6">
        <v>49</v>
      </c>
      <c r="F27" s="6">
        <v>147</v>
      </c>
      <c r="G27" s="6">
        <v>52</v>
      </c>
      <c r="H27" s="25">
        <v>197</v>
      </c>
      <c r="I27" s="6">
        <v>197</v>
      </c>
      <c r="J27" s="6">
        <v>20</v>
      </c>
      <c r="K27" s="6">
        <v>177</v>
      </c>
      <c r="L27" s="6">
        <v>0</v>
      </c>
    </row>
    <row r="28" spans="1:12" ht="16.5" x14ac:dyDescent="0.3">
      <c r="A28" s="5">
        <v>3129400</v>
      </c>
      <c r="B28" s="5" t="s">
        <v>89</v>
      </c>
      <c r="C28" s="6">
        <v>147</v>
      </c>
      <c r="D28" s="6">
        <v>114</v>
      </c>
      <c r="E28" s="6">
        <v>6</v>
      </c>
      <c r="F28" s="6">
        <v>108</v>
      </c>
      <c r="G28" s="6">
        <v>33</v>
      </c>
      <c r="H28" s="25">
        <v>102</v>
      </c>
      <c r="I28" s="6">
        <v>102</v>
      </c>
      <c r="J28" s="6">
        <v>0</v>
      </c>
      <c r="K28" s="6">
        <v>102</v>
      </c>
      <c r="L28" s="6">
        <v>0</v>
      </c>
    </row>
    <row r="29" spans="1:12" ht="16.5" x14ac:dyDescent="0.3">
      <c r="A29" s="5">
        <v>3133907</v>
      </c>
      <c r="B29" s="5" t="s">
        <v>91</v>
      </c>
      <c r="C29" s="6">
        <v>58</v>
      </c>
      <c r="D29" s="6">
        <v>58</v>
      </c>
      <c r="E29" s="6">
        <v>6</v>
      </c>
      <c r="F29" s="6">
        <v>52</v>
      </c>
      <c r="G29" s="6">
        <v>0</v>
      </c>
      <c r="H29" s="25">
        <v>71</v>
      </c>
      <c r="I29" s="6">
        <v>71</v>
      </c>
      <c r="J29" s="6">
        <v>13</v>
      </c>
      <c r="K29" s="6">
        <v>58</v>
      </c>
      <c r="L29" s="6">
        <v>0</v>
      </c>
    </row>
    <row r="30" spans="1:12" ht="16.5" x14ac:dyDescent="0.3">
      <c r="A30" s="5">
        <v>3135407</v>
      </c>
      <c r="B30" s="5" t="s">
        <v>93</v>
      </c>
      <c r="C30" s="6">
        <v>53</v>
      </c>
      <c r="D30" s="6">
        <v>45</v>
      </c>
      <c r="E30" s="6">
        <v>19</v>
      </c>
      <c r="F30" s="6">
        <v>26</v>
      </c>
      <c r="G30" s="6">
        <v>8</v>
      </c>
      <c r="H30" s="25">
        <v>70</v>
      </c>
      <c r="I30" s="6">
        <v>70</v>
      </c>
      <c r="J30" s="6">
        <v>0</v>
      </c>
      <c r="K30" s="6">
        <v>70</v>
      </c>
      <c r="L30" s="6">
        <v>0</v>
      </c>
    </row>
    <row r="31" spans="1:12" ht="16.5" x14ac:dyDescent="0.3">
      <c r="A31" s="5">
        <v>3137403</v>
      </c>
      <c r="B31" s="5" t="s">
        <v>95</v>
      </c>
      <c r="C31" s="6">
        <v>71</v>
      </c>
      <c r="D31" s="6">
        <v>71</v>
      </c>
      <c r="E31" s="6">
        <v>10</v>
      </c>
      <c r="F31" s="6">
        <v>61</v>
      </c>
      <c r="G31" s="6">
        <v>0</v>
      </c>
      <c r="H31" s="25">
        <v>159</v>
      </c>
      <c r="I31" s="6">
        <v>156</v>
      </c>
      <c r="J31" s="6">
        <v>99</v>
      </c>
      <c r="K31" s="6">
        <v>57</v>
      </c>
      <c r="L31" s="6">
        <v>3</v>
      </c>
    </row>
    <row r="32" spans="1:12" ht="16.5" x14ac:dyDescent="0.3">
      <c r="A32" s="5">
        <v>3137908</v>
      </c>
      <c r="B32" s="5" t="s">
        <v>97</v>
      </c>
      <c r="C32" s="6">
        <v>83</v>
      </c>
      <c r="D32" s="6">
        <v>83</v>
      </c>
      <c r="E32" s="6">
        <v>13</v>
      </c>
      <c r="F32" s="6">
        <v>70</v>
      </c>
      <c r="G32" s="6">
        <v>0</v>
      </c>
      <c r="H32" s="25">
        <v>66</v>
      </c>
      <c r="I32" s="6">
        <v>66</v>
      </c>
      <c r="J32" s="6">
        <v>7</v>
      </c>
      <c r="K32" s="6">
        <v>59</v>
      </c>
      <c r="L32" s="6">
        <v>0</v>
      </c>
    </row>
    <row r="33" spans="1:12" ht="16.5" x14ac:dyDescent="0.3">
      <c r="A33" s="5">
        <v>3139102</v>
      </c>
      <c r="B33" s="5" t="s">
        <v>99</v>
      </c>
      <c r="C33" s="6">
        <v>199</v>
      </c>
      <c r="D33" s="6">
        <v>156</v>
      </c>
      <c r="E33" s="6">
        <v>31</v>
      </c>
      <c r="F33" s="6">
        <v>125</v>
      </c>
      <c r="G33" s="6">
        <v>43</v>
      </c>
      <c r="H33" s="25">
        <v>126</v>
      </c>
      <c r="I33" s="6">
        <v>106</v>
      </c>
      <c r="J33" s="6">
        <v>3</v>
      </c>
      <c r="K33" s="6">
        <v>103</v>
      </c>
      <c r="L33" s="6">
        <v>20</v>
      </c>
    </row>
    <row r="34" spans="1:12" ht="16.5" x14ac:dyDescent="0.3">
      <c r="A34" s="5">
        <v>3144508</v>
      </c>
      <c r="B34" s="5" t="s">
        <v>101</v>
      </c>
      <c r="C34" s="6">
        <v>124</v>
      </c>
      <c r="D34" s="6">
        <v>91</v>
      </c>
      <c r="E34" s="6">
        <v>10</v>
      </c>
      <c r="F34" s="6">
        <v>81</v>
      </c>
      <c r="G34" s="6">
        <v>33</v>
      </c>
      <c r="H34" s="25">
        <v>332</v>
      </c>
      <c r="I34" s="6">
        <v>283</v>
      </c>
      <c r="J34" s="6">
        <v>198</v>
      </c>
      <c r="K34" s="6">
        <v>85</v>
      </c>
      <c r="L34" s="6">
        <v>49</v>
      </c>
    </row>
    <row r="35" spans="1:12" ht="16.5" x14ac:dyDescent="0.3">
      <c r="A35" s="5">
        <v>3145901</v>
      </c>
      <c r="B35" s="5" t="s">
        <v>103</v>
      </c>
      <c r="C35" s="6">
        <v>876</v>
      </c>
      <c r="D35" s="6">
        <v>811</v>
      </c>
      <c r="E35" s="6">
        <v>368</v>
      </c>
      <c r="F35" s="6">
        <v>443</v>
      </c>
      <c r="G35" s="6">
        <v>65</v>
      </c>
      <c r="H35" s="25">
        <v>612</v>
      </c>
      <c r="I35" s="6">
        <v>566</v>
      </c>
      <c r="J35" s="6">
        <v>182</v>
      </c>
      <c r="K35" s="6">
        <v>384</v>
      </c>
      <c r="L35" s="6">
        <v>46</v>
      </c>
    </row>
    <row r="36" spans="1:12" ht="16.5" x14ac:dyDescent="0.3">
      <c r="A36" s="5">
        <v>3150307</v>
      </c>
      <c r="B36" s="5" t="s">
        <v>105</v>
      </c>
      <c r="C36" s="6">
        <v>115</v>
      </c>
      <c r="D36" s="6">
        <v>107</v>
      </c>
      <c r="E36" s="6">
        <v>8</v>
      </c>
      <c r="F36" s="6">
        <v>99</v>
      </c>
      <c r="G36" s="6">
        <v>8</v>
      </c>
      <c r="H36" s="25">
        <v>150</v>
      </c>
      <c r="I36" s="6">
        <v>129</v>
      </c>
      <c r="J36" s="6">
        <v>21</v>
      </c>
      <c r="K36" s="6">
        <v>108</v>
      </c>
      <c r="L36" s="6">
        <v>21</v>
      </c>
    </row>
    <row r="37" spans="1:12" ht="16.5" x14ac:dyDescent="0.3">
      <c r="A37" s="5">
        <v>3150802</v>
      </c>
      <c r="B37" s="5" t="s">
        <v>107</v>
      </c>
      <c r="C37" s="6">
        <v>206</v>
      </c>
      <c r="D37" s="6">
        <v>194</v>
      </c>
      <c r="E37" s="6">
        <v>81</v>
      </c>
      <c r="F37" s="6">
        <v>113</v>
      </c>
      <c r="G37" s="6">
        <v>12</v>
      </c>
      <c r="H37" s="25">
        <v>288</v>
      </c>
      <c r="I37" s="6">
        <v>275</v>
      </c>
      <c r="J37" s="6">
        <v>167</v>
      </c>
      <c r="K37" s="6">
        <v>108</v>
      </c>
      <c r="L37" s="6">
        <v>13</v>
      </c>
    </row>
    <row r="38" spans="1:12" ht="16.5" x14ac:dyDescent="0.3">
      <c r="A38" s="5">
        <v>3152709</v>
      </c>
      <c r="B38" s="5" t="s">
        <v>109</v>
      </c>
      <c r="C38" s="6">
        <v>53</v>
      </c>
      <c r="D38" s="6">
        <v>53</v>
      </c>
      <c r="E38" s="6">
        <v>15</v>
      </c>
      <c r="F38" s="6">
        <v>38</v>
      </c>
      <c r="G38" s="6">
        <v>0</v>
      </c>
      <c r="H38" s="25">
        <v>49</v>
      </c>
      <c r="I38" s="6">
        <v>49</v>
      </c>
      <c r="J38" s="6">
        <v>6</v>
      </c>
      <c r="K38" s="6">
        <v>43</v>
      </c>
      <c r="L38" s="6">
        <v>0</v>
      </c>
    </row>
    <row r="39" spans="1:12" ht="16.5" x14ac:dyDescent="0.3">
      <c r="A39" s="5">
        <v>3153806</v>
      </c>
      <c r="B39" s="5" t="s">
        <v>111</v>
      </c>
      <c r="C39" s="6">
        <v>73</v>
      </c>
      <c r="D39" s="6">
        <v>68</v>
      </c>
      <c r="E39" s="6">
        <v>28</v>
      </c>
      <c r="F39" s="6">
        <v>40</v>
      </c>
      <c r="G39" s="6">
        <v>5</v>
      </c>
      <c r="H39" s="25">
        <v>32</v>
      </c>
      <c r="I39" s="6">
        <v>32</v>
      </c>
      <c r="J39" s="6">
        <v>0</v>
      </c>
      <c r="K39" s="6">
        <v>32</v>
      </c>
      <c r="L39" s="6">
        <v>0</v>
      </c>
    </row>
    <row r="40" spans="1:12" ht="16.5" x14ac:dyDescent="0.3">
      <c r="A40" s="5">
        <v>3154200</v>
      </c>
      <c r="B40" s="5" t="s">
        <v>113</v>
      </c>
      <c r="C40" s="6">
        <v>218</v>
      </c>
      <c r="D40" s="6">
        <v>196</v>
      </c>
      <c r="E40" s="6">
        <v>20</v>
      </c>
      <c r="F40" s="6">
        <v>176</v>
      </c>
      <c r="G40" s="6">
        <v>22</v>
      </c>
      <c r="H40" s="25">
        <v>143</v>
      </c>
      <c r="I40" s="6">
        <v>143</v>
      </c>
      <c r="J40" s="6">
        <v>9</v>
      </c>
      <c r="K40" s="6">
        <v>134</v>
      </c>
      <c r="L40" s="6">
        <v>0</v>
      </c>
    </row>
    <row r="41" spans="1:12" ht="16.5" x14ac:dyDescent="0.3">
      <c r="A41" s="5">
        <v>3154408</v>
      </c>
      <c r="B41" s="5" t="s">
        <v>115</v>
      </c>
      <c r="C41" s="6">
        <v>94</v>
      </c>
      <c r="D41" s="6">
        <v>91</v>
      </c>
      <c r="E41" s="6">
        <v>4</v>
      </c>
      <c r="F41" s="6">
        <v>87</v>
      </c>
      <c r="G41" s="6">
        <v>3</v>
      </c>
      <c r="H41" s="25">
        <v>123</v>
      </c>
      <c r="I41" s="6">
        <v>116</v>
      </c>
      <c r="J41" s="6">
        <v>0</v>
      </c>
      <c r="K41" s="6">
        <v>116</v>
      </c>
      <c r="L41" s="6">
        <v>7</v>
      </c>
    </row>
    <row r="42" spans="1:12" ht="16.5" x14ac:dyDescent="0.3">
      <c r="A42" s="5">
        <v>3155207</v>
      </c>
      <c r="B42" s="5" t="s">
        <v>117</v>
      </c>
      <c r="C42" s="6">
        <v>34</v>
      </c>
      <c r="D42" s="6">
        <v>34</v>
      </c>
      <c r="E42" s="6">
        <v>4</v>
      </c>
      <c r="F42" s="6">
        <v>30</v>
      </c>
      <c r="G42" s="6">
        <v>0</v>
      </c>
      <c r="H42" s="25">
        <v>45</v>
      </c>
      <c r="I42" s="6">
        <v>45</v>
      </c>
      <c r="J42" s="6">
        <v>9</v>
      </c>
      <c r="K42" s="6">
        <v>36</v>
      </c>
      <c r="L42" s="6">
        <v>0</v>
      </c>
    </row>
    <row r="43" spans="1:12" ht="16.5" x14ac:dyDescent="0.3">
      <c r="A43" s="5">
        <v>3156106</v>
      </c>
      <c r="B43" s="5" t="s">
        <v>119</v>
      </c>
      <c r="C43" s="6">
        <v>28</v>
      </c>
      <c r="D43" s="6">
        <v>20</v>
      </c>
      <c r="E43" s="6">
        <v>2</v>
      </c>
      <c r="F43" s="6">
        <v>18</v>
      </c>
      <c r="G43" s="6">
        <v>8</v>
      </c>
      <c r="H43" s="25">
        <v>38</v>
      </c>
      <c r="I43" s="6">
        <v>38</v>
      </c>
      <c r="J43" s="6">
        <v>0</v>
      </c>
      <c r="K43" s="6">
        <v>38</v>
      </c>
      <c r="L43" s="6">
        <v>0</v>
      </c>
    </row>
    <row r="44" spans="1:12" ht="16.5" x14ac:dyDescent="0.3">
      <c r="A44" s="5">
        <v>3157302</v>
      </c>
      <c r="B44" s="5" t="s">
        <v>121</v>
      </c>
      <c r="C44" s="6">
        <v>56</v>
      </c>
      <c r="D44" s="6">
        <v>53</v>
      </c>
      <c r="E44" s="6">
        <v>0</v>
      </c>
      <c r="F44" s="6">
        <v>53</v>
      </c>
      <c r="G44" s="6">
        <v>3</v>
      </c>
      <c r="H44" s="25">
        <v>77</v>
      </c>
      <c r="I44" s="6">
        <v>77</v>
      </c>
      <c r="J44" s="6">
        <v>4</v>
      </c>
      <c r="K44" s="6">
        <v>73</v>
      </c>
      <c r="L44" s="6">
        <v>0</v>
      </c>
    </row>
    <row r="45" spans="1:12" ht="16.5" x14ac:dyDescent="0.3">
      <c r="A45" s="5">
        <v>3157336</v>
      </c>
      <c r="B45" s="5" t="s">
        <v>123</v>
      </c>
      <c r="C45" s="6">
        <v>158</v>
      </c>
      <c r="D45" s="6">
        <v>143</v>
      </c>
      <c r="E45" s="6">
        <v>34</v>
      </c>
      <c r="F45" s="6">
        <v>109</v>
      </c>
      <c r="G45" s="6">
        <v>15</v>
      </c>
      <c r="H45" s="25">
        <v>138</v>
      </c>
      <c r="I45" s="6">
        <v>126</v>
      </c>
      <c r="J45" s="6">
        <v>53</v>
      </c>
      <c r="K45" s="6">
        <v>73</v>
      </c>
      <c r="L45" s="6">
        <v>12</v>
      </c>
    </row>
    <row r="46" spans="1:12" ht="16.5" x14ac:dyDescent="0.3">
      <c r="A46" s="5">
        <v>3158706</v>
      </c>
      <c r="B46" s="5" t="s">
        <v>125</v>
      </c>
      <c r="C46" s="6">
        <v>55</v>
      </c>
      <c r="D46" s="6">
        <v>55</v>
      </c>
      <c r="E46" s="6">
        <v>7</v>
      </c>
      <c r="F46" s="6">
        <v>48</v>
      </c>
      <c r="G46" s="6">
        <v>0</v>
      </c>
      <c r="H46" s="25">
        <v>57</v>
      </c>
      <c r="I46" s="6">
        <v>57</v>
      </c>
      <c r="J46" s="6">
        <v>0</v>
      </c>
      <c r="K46" s="6">
        <v>57</v>
      </c>
      <c r="L46" s="6">
        <v>0</v>
      </c>
    </row>
    <row r="47" spans="1:12" ht="16.5" x14ac:dyDescent="0.3">
      <c r="A47" s="5">
        <v>3159100</v>
      </c>
      <c r="B47" s="5" t="s">
        <v>127</v>
      </c>
      <c r="C47" s="6">
        <v>88</v>
      </c>
      <c r="D47" s="6">
        <v>78</v>
      </c>
      <c r="E47" s="6">
        <v>11</v>
      </c>
      <c r="F47" s="6">
        <v>67</v>
      </c>
      <c r="G47" s="6">
        <v>10</v>
      </c>
      <c r="H47" s="25">
        <v>128</v>
      </c>
      <c r="I47" s="6">
        <v>117</v>
      </c>
      <c r="J47" s="6">
        <v>13</v>
      </c>
      <c r="K47" s="6">
        <v>104</v>
      </c>
      <c r="L47" s="6">
        <v>11</v>
      </c>
    </row>
    <row r="48" spans="1:12" ht="16.5" x14ac:dyDescent="0.3">
      <c r="A48" s="5">
        <v>3159407</v>
      </c>
      <c r="B48" s="5" t="s">
        <v>129</v>
      </c>
      <c r="C48" s="6">
        <v>62</v>
      </c>
      <c r="D48" s="6">
        <v>62</v>
      </c>
      <c r="E48" s="6">
        <v>4</v>
      </c>
      <c r="F48" s="6">
        <v>58</v>
      </c>
      <c r="G48" s="6">
        <v>0</v>
      </c>
      <c r="H48" s="25">
        <v>68</v>
      </c>
      <c r="I48" s="6">
        <v>68</v>
      </c>
      <c r="J48" s="6">
        <v>9</v>
      </c>
      <c r="K48" s="6">
        <v>59</v>
      </c>
      <c r="L48" s="6">
        <v>0</v>
      </c>
    </row>
    <row r="49" spans="1:12" ht="16.5" x14ac:dyDescent="0.3">
      <c r="A49" s="5">
        <v>3160900</v>
      </c>
      <c r="B49" s="5" t="s">
        <v>131</v>
      </c>
      <c r="C49" s="6">
        <v>41</v>
      </c>
      <c r="D49" s="6">
        <v>28</v>
      </c>
      <c r="E49" s="6">
        <v>28</v>
      </c>
      <c r="F49" s="6">
        <v>0</v>
      </c>
      <c r="G49" s="6">
        <v>13</v>
      </c>
      <c r="H49" s="25">
        <v>78</v>
      </c>
      <c r="I49" s="6">
        <v>12</v>
      </c>
      <c r="J49" s="6">
        <v>4</v>
      </c>
      <c r="K49" s="6">
        <v>8</v>
      </c>
      <c r="L49" s="6">
        <v>66</v>
      </c>
    </row>
    <row r="50" spans="1:12" ht="16.5" x14ac:dyDescent="0.3">
      <c r="A50" s="5">
        <v>3162500</v>
      </c>
      <c r="B50" s="5" t="s">
        <v>133</v>
      </c>
      <c r="C50" s="6">
        <v>1216</v>
      </c>
      <c r="D50" s="6">
        <v>1038</v>
      </c>
      <c r="E50" s="6">
        <v>248</v>
      </c>
      <c r="F50" s="6">
        <v>790</v>
      </c>
      <c r="G50" s="6">
        <v>178</v>
      </c>
      <c r="H50" s="25">
        <v>1591</v>
      </c>
      <c r="I50" s="6">
        <v>1294</v>
      </c>
      <c r="J50" s="6">
        <v>499</v>
      </c>
      <c r="K50" s="6">
        <v>795</v>
      </c>
      <c r="L50" s="6">
        <v>297</v>
      </c>
    </row>
    <row r="51" spans="1:12" ht="16.5" x14ac:dyDescent="0.3">
      <c r="A51" s="5">
        <v>3165008</v>
      </c>
      <c r="B51" s="5" t="s">
        <v>135</v>
      </c>
      <c r="C51" s="6">
        <v>165</v>
      </c>
      <c r="D51" s="6">
        <v>146</v>
      </c>
      <c r="E51" s="6">
        <v>35</v>
      </c>
      <c r="F51" s="6">
        <v>111</v>
      </c>
      <c r="G51" s="6">
        <v>19</v>
      </c>
      <c r="H51" s="25">
        <v>118</v>
      </c>
      <c r="I51" s="6">
        <v>118</v>
      </c>
      <c r="J51" s="6">
        <v>35</v>
      </c>
      <c r="K51" s="6">
        <v>83</v>
      </c>
      <c r="L51" s="6">
        <v>0</v>
      </c>
    </row>
    <row r="52" spans="1:12" ht="16.5" x14ac:dyDescent="0.3">
      <c r="A52" s="5">
        <v>3165305</v>
      </c>
      <c r="B52" s="5" t="s">
        <v>137</v>
      </c>
      <c r="C52" s="6">
        <v>222</v>
      </c>
      <c r="D52" s="6">
        <v>148</v>
      </c>
      <c r="E52" s="6">
        <v>50</v>
      </c>
      <c r="F52" s="6">
        <v>98</v>
      </c>
      <c r="G52" s="6">
        <v>74</v>
      </c>
      <c r="H52" s="25">
        <v>232</v>
      </c>
      <c r="I52" s="6">
        <v>195</v>
      </c>
      <c r="J52" s="6">
        <v>88</v>
      </c>
      <c r="K52" s="6">
        <v>107</v>
      </c>
      <c r="L52" s="6">
        <v>37</v>
      </c>
    </row>
    <row r="53" spans="1:12" ht="16.5" x14ac:dyDescent="0.3">
      <c r="A53" s="5">
        <v>3166006</v>
      </c>
      <c r="B53" s="5" t="s">
        <v>139</v>
      </c>
      <c r="C53" s="6">
        <v>104</v>
      </c>
      <c r="D53" s="6">
        <v>94</v>
      </c>
      <c r="E53" s="6">
        <v>7</v>
      </c>
      <c r="F53" s="6">
        <v>87</v>
      </c>
      <c r="G53" s="6">
        <v>10</v>
      </c>
      <c r="H53" s="25">
        <v>104</v>
      </c>
      <c r="I53" s="6">
        <v>104</v>
      </c>
      <c r="J53" s="6">
        <v>25</v>
      </c>
      <c r="K53" s="6">
        <v>79</v>
      </c>
      <c r="L53" s="6">
        <v>0</v>
      </c>
    </row>
    <row r="54" spans="1:12" ht="16.5" x14ac:dyDescent="0.3">
      <c r="A54" s="5">
        <v>3166204</v>
      </c>
      <c r="B54" s="5" t="s">
        <v>141</v>
      </c>
      <c r="C54" s="6">
        <v>213</v>
      </c>
      <c r="D54" s="6">
        <v>157</v>
      </c>
      <c r="E54" s="6">
        <v>46</v>
      </c>
      <c r="F54" s="6">
        <v>111</v>
      </c>
      <c r="G54" s="6">
        <v>56</v>
      </c>
      <c r="H54" s="25">
        <v>98</v>
      </c>
      <c r="I54" s="6">
        <v>98</v>
      </c>
      <c r="J54" s="6">
        <v>0</v>
      </c>
      <c r="K54" s="6">
        <v>98</v>
      </c>
      <c r="L54" s="6">
        <v>0</v>
      </c>
    </row>
    <row r="55" spans="1:12" ht="16.5" x14ac:dyDescent="0.3">
      <c r="A55" s="5">
        <v>3168804</v>
      </c>
      <c r="B55" s="5" t="s">
        <v>143</v>
      </c>
      <c r="C55" s="6">
        <v>133</v>
      </c>
      <c r="D55" s="6">
        <v>107</v>
      </c>
      <c r="E55" s="6">
        <v>26</v>
      </c>
      <c r="F55" s="6">
        <v>81</v>
      </c>
      <c r="G55" s="6">
        <v>26</v>
      </c>
      <c r="H55" s="25">
        <v>239</v>
      </c>
      <c r="I55" s="6">
        <v>131</v>
      </c>
      <c r="J55" s="6">
        <v>3</v>
      </c>
      <c r="K55" s="6">
        <v>128</v>
      </c>
      <c r="L55" s="6">
        <v>108</v>
      </c>
    </row>
    <row r="56" spans="1:12" ht="16.5" x14ac:dyDescent="0.3">
      <c r="A56" s="5"/>
      <c r="B56" s="5" t="s">
        <v>147</v>
      </c>
      <c r="C56" s="6">
        <f>SUM(C7:C55)</f>
        <v>12556</v>
      </c>
      <c r="D56" s="6">
        <f t="shared" ref="D56:L56" si="0">SUM(D7:D55)</f>
        <v>11089</v>
      </c>
      <c r="E56" s="6">
        <f t="shared" si="0"/>
        <v>2614</v>
      </c>
      <c r="F56" s="6">
        <f t="shared" si="0"/>
        <v>8475</v>
      </c>
      <c r="G56" s="6">
        <f t="shared" si="0"/>
        <v>1467</v>
      </c>
      <c r="H56" s="25">
        <f t="shared" si="0"/>
        <v>12595</v>
      </c>
      <c r="I56" s="6">
        <f t="shared" si="0"/>
        <v>11258</v>
      </c>
      <c r="J56" s="6">
        <f t="shared" si="0"/>
        <v>2783</v>
      </c>
      <c r="K56" s="6">
        <f t="shared" si="0"/>
        <v>8475</v>
      </c>
      <c r="L56" s="6">
        <f t="shared" si="0"/>
        <v>1337</v>
      </c>
    </row>
    <row r="57" spans="1:12" ht="17.25" thickBot="1" x14ac:dyDescent="0.35">
      <c r="A57" s="3"/>
      <c r="B57" s="26" t="s">
        <v>18</v>
      </c>
      <c r="C57" s="27">
        <v>460213</v>
      </c>
      <c r="D57" s="27">
        <v>395881</v>
      </c>
      <c r="E57" s="27">
        <v>63837</v>
      </c>
      <c r="F57" s="27">
        <v>332044</v>
      </c>
      <c r="G57" s="27">
        <v>64332</v>
      </c>
      <c r="H57" s="28">
        <v>461254</v>
      </c>
      <c r="I57" s="27">
        <v>395812</v>
      </c>
      <c r="J57" s="27">
        <v>63783</v>
      </c>
      <c r="K57" s="27">
        <v>332029</v>
      </c>
      <c r="L57" s="27">
        <v>65442</v>
      </c>
    </row>
    <row r="58" spans="1:12" x14ac:dyDescent="0.25">
      <c r="A58" s="17" t="s">
        <v>33</v>
      </c>
    </row>
    <row r="59" spans="1:12" x14ac:dyDescent="0.25">
      <c r="A59" s="17" t="s">
        <v>34</v>
      </c>
    </row>
  </sheetData>
  <mergeCells count="11">
    <mergeCell ref="L5:L6"/>
    <mergeCell ref="A1:L3"/>
    <mergeCell ref="A4:A6"/>
    <mergeCell ref="B4:B6"/>
    <mergeCell ref="C4:G4"/>
    <mergeCell ref="H4:L4"/>
    <mergeCell ref="C5:C6"/>
    <mergeCell ref="D5:F5"/>
    <mergeCell ref="G5:G6"/>
    <mergeCell ref="H5:H6"/>
    <mergeCell ref="I5:K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Pop. Tx. Cresc.</vt:lpstr>
      <vt:lpstr>Po. Tot.Rur.Urb</vt:lpstr>
      <vt:lpstr>Estrutura Etária</vt:lpstr>
      <vt:lpstr>Ind. Din. Demo</vt:lpstr>
      <vt:lpstr>Migracao</vt:lpstr>
      <vt:lpstr>TLM</vt:lpstr>
      <vt:lpstr>Mig.Etapa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Administrador</cp:lastModifiedBy>
  <dcterms:created xsi:type="dcterms:W3CDTF">2020-05-05T12:17:03Z</dcterms:created>
  <dcterms:modified xsi:type="dcterms:W3CDTF">2020-08-25T14:49:43Z</dcterms:modified>
</cp:coreProperties>
</file>