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 OLINTO NOGUEIRA\FUNDAÇÃO JOÃO PINHEIRO\Ã BOLETIM\BOLETIM\REGInt Montes Claros\"/>
    </mc:Choice>
  </mc:AlternateContent>
  <xr:revisionPtr revIDLastSave="0" documentId="13_ncr:1_{EEE55FA1-2C89-4018-8287-D74DAB0E0593}" xr6:coauthVersionLast="45" xr6:coauthVersionMax="45" xr10:uidLastSave="{00000000-0000-0000-0000-000000000000}"/>
  <bookViews>
    <workbookView xWindow="-120" yWindow="-120" windowWidth="20730" windowHeight="11160" xr2:uid="{71D1255E-5487-4D9F-B603-EEAA964B326A}"/>
  </bookViews>
  <sheets>
    <sheet name="Pop.Tot. e Proj." sheetId="6" r:id="rId1"/>
    <sheet name="Po. Tot.Rur.Urb" sheetId="1" r:id="rId2"/>
    <sheet name="Ind. Din. Demo" sheetId="2" r:id="rId3"/>
    <sheet name="Migracao" sheetId="3" r:id="rId4"/>
    <sheet name="TLM" sheetId="4" r:id="rId5"/>
    <sheet name="Mig.Etapa" sheetId="5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3" i="5" l="1"/>
  <c r="E93" i="5"/>
  <c r="F93" i="5"/>
  <c r="G93" i="5"/>
  <c r="H93" i="5"/>
  <c r="I93" i="5"/>
  <c r="J93" i="5"/>
  <c r="K93" i="5"/>
  <c r="L93" i="5"/>
  <c r="E18" i="4" l="1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M93" i="3"/>
  <c r="N93" i="3"/>
  <c r="O93" i="3"/>
  <c r="P93" i="3"/>
  <c r="Q93" i="3"/>
  <c r="M92" i="3"/>
  <c r="N92" i="3"/>
  <c r="O92" i="3"/>
  <c r="P92" i="3"/>
  <c r="Q92" i="3"/>
  <c r="M7" i="3"/>
  <c r="N7" i="3"/>
  <c r="O7" i="3"/>
  <c r="P7" i="3"/>
  <c r="Q7" i="3"/>
  <c r="M8" i="3"/>
  <c r="N8" i="3"/>
  <c r="O8" i="3"/>
  <c r="P8" i="3"/>
  <c r="Q8" i="3"/>
  <c r="M9" i="3"/>
  <c r="N9" i="3"/>
  <c r="O9" i="3"/>
  <c r="P9" i="3"/>
  <c r="Q9" i="3"/>
  <c r="M10" i="3"/>
  <c r="N10" i="3"/>
  <c r="O10" i="3"/>
  <c r="P10" i="3"/>
  <c r="Q10" i="3"/>
  <c r="M11" i="3"/>
  <c r="N11" i="3"/>
  <c r="O11" i="3"/>
  <c r="P11" i="3"/>
  <c r="Q11" i="3"/>
  <c r="M12" i="3"/>
  <c r="N12" i="3"/>
  <c r="O12" i="3"/>
  <c r="P12" i="3"/>
  <c r="Q12" i="3"/>
  <c r="M13" i="3"/>
  <c r="N13" i="3"/>
  <c r="O13" i="3"/>
  <c r="P13" i="3"/>
  <c r="Q13" i="3"/>
  <c r="M14" i="3"/>
  <c r="N14" i="3"/>
  <c r="O14" i="3"/>
  <c r="P14" i="3"/>
  <c r="Q14" i="3"/>
  <c r="M15" i="3"/>
  <c r="N15" i="3"/>
  <c r="O15" i="3"/>
  <c r="P15" i="3"/>
  <c r="Q15" i="3"/>
  <c r="M16" i="3"/>
  <c r="N16" i="3"/>
  <c r="O16" i="3"/>
  <c r="P16" i="3"/>
  <c r="Q16" i="3"/>
  <c r="M17" i="3"/>
  <c r="N17" i="3"/>
  <c r="O17" i="3"/>
  <c r="P17" i="3"/>
  <c r="Q17" i="3"/>
  <c r="M18" i="3"/>
  <c r="N18" i="3"/>
  <c r="O18" i="3"/>
  <c r="P18" i="3"/>
  <c r="Q18" i="3"/>
  <c r="M19" i="3"/>
  <c r="N19" i="3"/>
  <c r="O19" i="3"/>
  <c r="P19" i="3"/>
  <c r="Q19" i="3"/>
  <c r="M20" i="3"/>
  <c r="N20" i="3"/>
  <c r="O20" i="3"/>
  <c r="P20" i="3"/>
  <c r="Q20" i="3"/>
  <c r="M21" i="3"/>
  <c r="N21" i="3"/>
  <c r="O21" i="3"/>
  <c r="P21" i="3"/>
  <c r="Q21" i="3"/>
  <c r="M22" i="3"/>
  <c r="N22" i="3"/>
  <c r="O22" i="3"/>
  <c r="P22" i="3"/>
  <c r="Q22" i="3"/>
  <c r="M23" i="3"/>
  <c r="N23" i="3"/>
  <c r="O23" i="3"/>
  <c r="P23" i="3"/>
  <c r="Q23" i="3"/>
  <c r="M24" i="3"/>
  <c r="N24" i="3"/>
  <c r="O24" i="3"/>
  <c r="P24" i="3"/>
  <c r="Q24" i="3"/>
  <c r="M25" i="3"/>
  <c r="N25" i="3"/>
  <c r="O25" i="3"/>
  <c r="P25" i="3"/>
  <c r="Q25" i="3"/>
  <c r="M26" i="3"/>
  <c r="N26" i="3"/>
  <c r="O26" i="3"/>
  <c r="P26" i="3"/>
  <c r="Q26" i="3"/>
  <c r="M27" i="3"/>
  <c r="N27" i="3"/>
  <c r="O27" i="3"/>
  <c r="P27" i="3"/>
  <c r="Q27" i="3"/>
  <c r="M28" i="3"/>
  <c r="N28" i="3"/>
  <c r="O28" i="3"/>
  <c r="P28" i="3"/>
  <c r="Q28" i="3"/>
  <c r="M29" i="3"/>
  <c r="N29" i="3"/>
  <c r="O29" i="3"/>
  <c r="P29" i="3"/>
  <c r="Q29" i="3"/>
  <c r="M30" i="3"/>
  <c r="N30" i="3"/>
  <c r="O30" i="3"/>
  <c r="P30" i="3"/>
  <c r="Q30" i="3"/>
  <c r="M31" i="3"/>
  <c r="N31" i="3"/>
  <c r="O31" i="3"/>
  <c r="P31" i="3"/>
  <c r="Q31" i="3"/>
  <c r="M32" i="3"/>
  <c r="N32" i="3"/>
  <c r="O32" i="3"/>
  <c r="P32" i="3"/>
  <c r="Q32" i="3"/>
  <c r="M33" i="3"/>
  <c r="N33" i="3"/>
  <c r="O33" i="3"/>
  <c r="P33" i="3"/>
  <c r="Q33" i="3"/>
  <c r="M34" i="3"/>
  <c r="N34" i="3"/>
  <c r="O34" i="3"/>
  <c r="P34" i="3"/>
  <c r="Q34" i="3"/>
  <c r="M35" i="3"/>
  <c r="N35" i="3"/>
  <c r="O35" i="3"/>
  <c r="P35" i="3"/>
  <c r="Q35" i="3"/>
  <c r="M36" i="3"/>
  <c r="N36" i="3"/>
  <c r="O36" i="3"/>
  <c r="P36" i="3"/>
  <c r="Q36" i="3"/>
  <c r="M37" i="3"/>
  <c r="N37" i="3"/>
  <c r="O37" i="3"/>
  <c r="P37" i="3"/>
  <c r="Q37" i="3"/>
  <c r="M38" i="3"/>
  <c r="N38" i="3"/>
  <c r="O38" i="3"/>
  <c r="P38" i="3"/>
  <c r="Q38" i="3"/>
  <c r="M39" i="3"/>
  <c r="N39" i="3"/>
  <c r="O39" i="3"/>
  <c r="P39" i="3"/>
  <c r="Q39" i="3"/>
  <c r="M40" i="3"/>
  <c r="N40" i="3"/>
  <c r="O40" i="3"/>
  <c r="P40" i="3"/>
  <c r="Q40" i="3"/>
  <c r="M41" i="3"/>
  <c r="N41" i="3"/>
  <c r="O41" i="3"/>
  <c r="P41" i="3"/>
  <c r="Q41" i="3"/>
  <c r="M42" i="3"/>
  <c r="N42" i="3"/>
  <c r="O42" i="3"/>
  <c r="P42" i="3"/>
  <c r="Q42" i="3"/>
  <c r="M43" i="3"/>
  <c r="N43" i="3"/>
  <c r="O43" i="3"/>
  <c r="P43" i="3"/>
  <c r="Q43" i="3"/>
  <c r="M44" i="3"/>
  <c r="N44" i="3"/>
  <c r="O44" i="3"/>
  <c r="P44" i="3"/>
  <c r="Q44" i="3"/>
  <c r="M45" i="3"/>
  <c r="N45" i="3"/>
  <c r="O45" i="3"/>
  <c r="P45" i="3"/>
  <c r="Q45" i="3"/>
  <c r="M46" i="3"/>
  <c r="N46" i="3"/>
  <c r="O46" i="3"/>
  <c r="P46" i="3"/>
  <c r="Q46" i="3"/>
  <c r="M47" i="3"/>
  <c r="N47" i="3"/>
  <c r="O47" i="3"/>
  <c r="P47" i="3"/>
  <c r="Q47" i="3"/>
  <c r="M48" i="3"/>
  <c r="N48" i="3"/>
  <c r="O48" i="3"/>
  <c r="P48" i="3"/>
  <c r="Q48" i="3"/>
  <c r="M49" i="3"/>
  <c r="N49" i="3"/>
  <c r="O49" i="3"/>
  <c r="P49" i="3"/>
  <c r="Q49" i="3"/>
  <c r="M50" i="3"/>
  <c r="N50" i="3"/>
  <c r="O50" i="3"/>
  <c r="P50" i="3"/>
  <c r="Q50" i="3"/>
  <c r="M51" i="3"/>
  <c r="N51" i="3"/>
  <c r="O51" i="3"/>
  <c r="P51" i="3"/>
  <c r="Q51" i="3"/>
  <c r="M52" i="3"/>
  <c r="N52" i="3"/>
  <c r="O52" i="3"/>
  <c r="P52" i="3"/>
  <c r="Q52" i="3"/>
  <c r="M53" i="3"/>
  <c r="N53" i="3"/>
  <c r="O53" i="3"/>
  <c r="P53" i="3"/>
  <c r="Q53" i="3"/>
  <c r="M54" i="3"/>
  <c r="N54" i="3"/>
  <c r="O54" i="3"/>
  <c r="P54" i="3"/>
  <c r="Q54" i="3"/>
  <c r="M55" i="3"/>
  <c r="N55" i="3"/>
  <c r="O55" i="3"/>
  <c r="P55" i="3"/>
  <c r="Q55" i="3"/>
  <c r="M56" i="3"/>
  <c r="N56" i="3"/>
  <c r="O56" i="3"/>
  <c r="P56" i="3"/>
  <c r="Q56" i="3"/>
  <c r="M57" i="3"/>
  <c r="N57" i="3"/>
  <c r="O57" i="3"/>
  <c r="P57" i="3"/>
  <c r="Q57" i="3"/>
  <c r="M58" i="3"/>
  <c r="N58" i="3"/>
  <c r="O58" i="3"/>
  <c r="P58" i="3"/>
  <c r="Q58" i="3"/>
  <c r="M59" i="3"/>
  <c r="N59" i="3"/>
  <c r="O59" i="3"/>
  <c r="P59" i="3"/>
  <c r="Q59" i="3"/>
  <c r="M60" i="3"/>
  <c r="N60" i="3"/>
  <c r="O60" i="3"/>
  <c r="P60" i="3"/>
  <c r="Q60" i="3"/>
  <c r="M61" i="3"/>
  <c r="N61" i="3"/>
  <c r="O61" i="3"/>
  <c r="P61" i="3"/>
  <c r="Q61" i="3"/>
  <c r="M62" i="3"/>
  <c r="N62" i="3"/>
  <c r="O62" i="3"/>
  <c r="P62" i="3"/>
  <c r="Q62" i="3"/>
  <c r="M63" i="3"/>
  <c r="N63" i="3"/>
  <c r="O63" i="3"/>
  <c r="P63" i="3"/>
  <c r="Q63" i="3"/>
  <c r="M64" i="3"/>
  <c r="N64" i="3"/>
  <c r="O64" i="3"/>
  <c r="P64" i="3"/>
  <c r="Q64" i="3"/>
  <c r="M65" i="3"/>
  <c r="N65" i="3"/>
  <c r="O65" i="3"/>
  <c r="P65" i="3"/>
  <c r="Q65" i="3"/>
  <c r="M66" i="3"/>
  <c r="N66" i="3"/>
  <c r="O66" i="3"/>
  <c r="P66" i="3"/>
  <c r="Q66" i="3"/>
  <c r="M67" i="3"/>
  <c r="N67" i="3"/>
  <c r="O67" i="3"/>
  <c r="P67" i="3"/>
  <c r="Q67" i="3"/>
  <c r="M68" i="3"/>
  <c r="N68" i="3"/>
  <c r="O68" i="3"/>
  <c r="P68" i="3"/>
  <c r="Q68" i="3"/>
  <c r="M69" i="3"/>
  <c r="N69" i="3"/>
  <c r="O69" i="3"/>
  <c r="P69" i="3"/>
  <c r="Q69" i="3"/>
  <c r="M70" i="3"/>
  <c r="N70" i="3"/>
  <c r="O70" i="3"/>
  <c r="P70" i="3"/>
  <c r="Q70" i="3"/>
  <c r="M71" i="3"/>
  <c r="N71" i="3"/>
  <c r="O71" i="3"/>
  <c r="P71" i="3"/>
  <c r="Q71" i="3"/>
  <c r="M72" i="3"/>
  <c r="N72" i="3"/>
  <c r="O72" i="3"/>
  <c r="P72" i="3"/>
  <c r="Q72" i="3"/>
  <c r="M73" i="3"/>
  <c r="N73" i="3"/>
  <c r="O73" i="3"/>
  <c r="P73" i="3"/>
  <c r="Q73" i="3"/>
  <c r="M74" i="3"/>
  <c r="N74" i="3"/>
  <c r="O74" i="3"/>
  <c r="P74" i="3"/>
  <c r="Q74" i="3"/>
  <c r="M75" i="3"/>
  <c r="N75" i="3"/>
  <c r="O75" i="3"/>
  <c r="P75" i="3"/>
  <c r="Q75" i="3"/>
  <c r="M76" i="3"/>
  <c r="N76" i="3"/>
  <c r="O76" i="3"/>
  <c r="P76" i="3"/>
  <c r="Q76" i="3"/>
  <c r="M77" i="3"/>
  <c r="N77" i="3"/>
  <c r="O77" i="3"/>
  <c r="P77" i="3"/>
  <c r="Q77" i="3"/>
  <c r="M78" i="3"/>
  <c r="N78" i="3"/>
  <c r="O78" i="3"/>
  <c r="P78" i="3"/>
  <c r="Q78" i="3"/>
  <c r="M79" i="3"/>
  <c r="N79" i="3"/>
  <c r="O79" i="3"/>
  <c r="P79" i="3"/>
  <c r="Q79" i="3"/>
  <c r="M80" i="3"/>
  <c r="N80" i="3"/>
  <c r="O80" i="3"/>
  <c r="P80" i="3"/>
  <c r="Q80" i="3"/>
  <c r="M81" i="3"/>
  <c r="N81" i="3"/>
  <c r="O81" i="3"/>
  <c r="P81" i="3"/>
  <c r="Q81" i="3"/>
  <c r="M82" i="3"/>
  <c r="N82" i="3"/>
  <c r="O82" i="3"/>
  <c r="P82" i="3"/>
  <c r="Q82" i="3"/>
  <c r="M83" i="3"/>
  <c r="N83" i="3"/>
  <c r="O83" i="3"/>
  <c r="P83" i="3"/>
  <c r="Q83" i="3"/>
  <c r="M84" i="3"/>
  <c r="N84" i="3"/>
  <c r="O84" i="3"/>
  <c r="P84" i="3"/>
  <c r="Q84" i="3"/>
  <c r="M85" i="3"/>
  <c r="N85" i="3"/>
  <c r="O85" i="3"/>
  <c r="P85" i="3"/>
  <c r="Q85" i="3"/>
  <c r="M86" i="3"/>
  <c r="N86" i="3"/>
  <c r="O86" i="3"/>
  <c r="P86" i="3"/>
  <c r="Q86" i="3"/>
  <c r="M87" i="3"/>
  <c r="N87" i="3"/>
  <c r="O87" i="3"/>
  <c r="P87" i="3"/>
  <c r="Q87" i="3"/>
  <c r="M88" i="3"/>
  <c r="N88" i="3"/>
  <c r="O88" i="3"/>
  <c r="P88" i="3"/>
  <c r="Q88" i="3"/>
  <c r="M89" i="3"/>
  <c r="N89" i="3"/>
  <c r="O89" i="3"/>
  <c r="P89" i="3"/>
  <c r="Q89" i="3"/>
  <c r="M90" i="3"/>
  <c r="N90" i="3"/>
  <c r="O90" i="3"/>
  <c r="P90" i="3"/>
  <c r="Q90" i="3"/>
  <c r="M91" i="3"/>
  <c r="N91" i="3"/>
  <c r="O91" i="3"/>
  <c r="P91" i="3"/>
  <c r="Q91" i="3"/>
  <c r="N6" i="3"/>
  <c r="O6" i="3"/>
  <c r="P6" i="3"/>
  <c r="Q6" i="3"/>
  <c r="M6" i="3"/>
  <c r="L92" i="3"/>
  <c r="H92" i="3"/>
  <c r="D92" i="3"/>
  <c r="E92" i="3"/>
  <c r="F92" i="3"/>
  <c r="G92" i="3"/>
  <c r="I92" i="3"/>
  <c r="J92" i="3"/>
  <c r="K92" i="3"/>
  <c r="C92" i="3"/>
  <c r="C93" i="5"/>
  <c r="L92" i="1" l="1"/>
  <c r="K92" i="1"/>
  <c r="F92" i="1"/>
  <c r="G92" i="1"/>
  <c r="H92" i="1"/>
  <c r="I92" i="1"/>
  <c r="J92" i="1"/>
  <c r="E92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63" i="1"/>
  <c r="L63" i="1"/>
  <c r="K64" i="1"/>
  <c r="L64" i="1"/>
  <c r="K93" i="6"/>
  <c r="F93" i="6"/>
  <c r="G93" i="6"/>
  <c r="H93" i="6"/>
  <c r="M93" i="6" s="1"/>
  <c r="I93" i="6"/>
  <c r="O93" i="6" s="1"/>
  <c r="J93" i="6"/>
  <c r="E93" i="6"/>
  <c r="L93" i="6"/>
  <c r="N93" i="6" l="1"/>
  <c r="E92" i="4" l="1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L93" i="1"/>
  <c r="K9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<sst xmlns="http://schemas.openxmlformats.org/spreadsheetml/2006/main" count="1318" uniqueCount="238">
  <si>
    <t>Código</t>
  </si>
  <si>
    <t>Nome Município</t>
  </si>
  <si>
    <t>Cod. RGINT</t>
  </si>
  <si>
    <t>RGINT (Regiões Geográficas Intermediárias)</t>
  </si>
  <si>
    <t>2010 (Censo)</t>
  </si>
  <si>
    <t>2020  (estimativa)</t>
  </si>
  <si>
    <t>Taxa de Urbanização</t>
  </si>
  <si>
    <t>Total</t>
  </si>
  <si>
    <t>Urbana</t>
  </si>
  <si>
    <t>Rural</t>
  </si>
  <si>
    <t>MINAS GERAIS</t>
  </si>
  <si>
    <t>Elaboração: DIREI-FJP</t>
  </si>
  <si>
    <t>Fonte: FJP - Estimativa das Populações Rurais dos Municípios de MG</t>
  </si>
  <si>
    <t xml:space="preserve">         Nota: Taxa de Urbanização é participação da população urbana no total da população.</t>
  </si>
  <si>
    <t>Municípios</t>
  </si>
  <si>
    <t>Esperança de Vida ao Nascer (em anos)</t>
  </si>
  <si>
    <t>Mortalidade Infantil                  (por 1000 nascidos vivos)</t>
  </si>
  <si>
    <t>Taxa de Fecundidade Total (% por mulheres em idade reprodutiva)</t>
  </si>
  <si>
    <t>Minas Gerais</t>
  </si>
  <si>
    <t>Elaboração: DIREI/ FJP</t>
  </si>
  <si>
    <t>Fonte: Plataforma do Atlas de Desenvolvimento Humano no Brasil, 2013</t>
  </si>
  <si>
    <t>Códigos</t>
  </si>
  <si>
    <t>Municípos</t>
  </si>
  <si>
    <t xml:space="preserve">Imigrantes (pessoas que moravam em municípios da RGINT e que, na data de referência, não moravam) </t>
  </si>
  <si>
    <t>Emigrantes (pessoas que moravam em outros municípios e que, na data de referência, moravam em municípios da RGINT)</t>
  </si>
  <si>
    <t>Saldo Migratório</t>
  </si>
  <si>
    <t>Municípios de MG</t>
  </si>
  <si>
    <t>Municípios de Outras UFs</t>
  </si>
  <si>
    <t>Saldo Intra-estadual</t>
  </si>
  <si>
    <t>Saldo Inter estadual</t>
  </si>
  <si>
    <t>Da própria RGINT</t>
  </si>
  <si>
    <t>Outros Municípios do Estado fora da RGINT</t>
  </si>
  <si>
    <t>Dentro da RGINT</t>
  </si>
  <si>
    <t>Elaboração: DIREI/FJP</t>
  </si>
  <si>
    <t>Fonte: FJP (2017), Plataforma dos Movimentos Migratórios no Brasil</t>
  </si>
  <si>
    <t>População Total 2010</t>
  </si>
  <si>
    <t>Saldo Líquido Migratório</t>
  </si>
  <si>
    <t>Taxa Líquida Migratória (p/1000)</t>
  </si>
  <si>
    <t>Nome</t>
  </si>
  <si>
    <r>
      <rPr>
        <b/>
        <sz val="11"/>
        <color theme="1"/>
        <rFont val="Segoe UI"/>
        <family val="2"/>
      </rPr>
      <t>IMIGRANTES</t>
    </r>
    <r>
      <rPr>
        <sz val="11"/>
        <color theme="1"/>
        <rFont val="Segoe UI"/>
        <family val="2"/>
      </rPr>
      <t xml:space="preserve"> que cumpriram pelo menos uma etapa migratória</t>
    </r>
  </si>
  <si>
    <r>
      <rPr>
        <b/>
        <sz val="11"/>
        <color theme="1"/>
        <rFont val="Segoe UI"/>
        <family val="2"/>
      </rPr>
      <t>EMIGRANTES</t>
    </r>
    <r>
      <rPr>
        <sz val="11"/>
        <color theme="1"/>
        <rFont val="Segoe UI"/>
        <family val="2"/>
      </rPr>
      <t xml:space="preserve"> que cumpriram pelo menos uma etapa migratória</t>
    </r>
  </si>
  <si>
    <t>Em Minas</t>
  </si>
  <si>
    <t>Em outras UFs</t>
  </si>
  <si>
    <t>Municípios Fora da Rgint</t>
  </si>
  <si>
    <t>Municípios da Rgint</t>
  </si>
  <si>
    <t>CD GEOCODI</t>
  </si>
  <si>
    <t>População Total</t>
  </si>
  <si>
    <t>Taxa de Crescimento Anual</t>
  </si>
  <si>
    <t>2000/91</t>
  </si>
  <si>
    <t>2010/00</t>
  </si>
  <si>
    <t>2020/10</t>
  </si>
  <si>
    <t>2030/20</t>
  </si>
  <si>
    <t>2040/30</t>
  </si>
  <si>
    <t xml:space="preserve">TOTAL </t>
  </si>
  <si>
    <t>Elaboração: DIREI - FJP</t>
  </si>
  <si>
    <t>Fontes: Censos Demográficos Brasileiros (1991, 2000 e 2010)</t>
  </si>
  <si>
    <t xml:space="preserve">                 FJP: Projeções Municipais  2020, 2030 e 2040</t>
  </si>
  <si>
    <t xml:space="preserve">Municípios da RGINT: População Observada (1991, 2000, 2010),  Projetada  (2020, 2030 e 2040) e Taxa Geométrica de Crescimento Anual </t>
  </si>
  <si>
    <t>3106655</t>
  </si>
  <si>
    <t>Berizal</t>
  </si>
  <si>
    <t>3102</t>
  </si>
  <si>
    <t>Montes Claros</t>
  </si>
  <si>
    <t>3107307</t>
  </si>
  <si>
    <t>Bocaiúva</t>
  </si>
  <si>
    <t>3108255</t>
  </si>
  <si>
    <t>Bonito de Minas</t>
  </si>
  <si>
    <t>3108503</t>
  </si>
  <si>
    <t>Botumirim</t>
  </si>
  <si>
    <t>3108602</t>
  </si>
  <si>
    <t>Brasília de Minas</t>
  </si>
  <si>
    <t>3109402</t>
  </si>
  <si>
    <t>Buritizeiro</t>
  </si>
  <si>
    <t>3111150</t>
  </si>
  <si>
    <t>Campo Azul</t>
  </si>
  <si>
    <t>3112703</t>
  </si>
  <si>
    <t>Capitão Enéas</t>
  </si>
  <si>
    <t>3115474</t>
  </si>
  <si>
    <t>Catuti</t>
  </si>
  <si>
    <t>3116159</t>
  </si>
  <si>
    <t>Chapada Gaúcha</t>
  </si>
  <si>
    <t>3116506</t>
  </si>
  <si>
    <t>Claro dos Poções</t>
  </si>
  <si>
    <t>3117836</t>
  </si>
  <si>
    <t>Cônego Marinho</t>
  </si>
  <si>
    <t>3118809</t>
  </si>
  <si>
    <t>Coração de Jesus</t>
  </si>
  <si>
    <t>3120300</t>
  </si>
  <si>
    <t>Cristália</t>
  </si>
  <si>
    <t>3120870</t>
  </si>
  <si>
    <t>Curral de Dentro</t>
  </si>
  <si>
    <t>3123809</t>
  </si>
  <si>
    <t>Engenheiro Navarro</t>
  </si>
  <si>
    <t>3124302</t>
  </si>
  <si>
    <t>Espinosa</t>
  </si>
  <si>
    <t>3126604</t>
  </si>
  <si>
    <t>Francisco Dumont</t>
  </si>
  <si>
    <t>3126703</t>
  </si>
  <si>
    <t>Francisco Sá</t>
  </si>
  <si>
    <t>3127073</t>
  </si>
  <si>
    <t>Fruta de Leite</t>
  </si>
  <si>
    <t>3127339</t>
  </si>
  <si>
    <t>Gameleiras</t>
  </si>
  <si>
    <t>3127354</t>
  </si>
  <si>
    <t>Glaucilândia</t>
  </si>
  <si>
    <t>3127800</t>
  </si>
  <si>
    <t>Grão Mogol</t>
  </si>
  <si>
    <t>3128253</t>
  </si>
  <si>
    <t>Guaraciama</t>
  </si>
  <si>
    <t>3129608</t>
  </si>
  <si>
    <t>Ibiaí</t>
  </si>
  <si>
    <t>3129657</t>
  </si>
  <si>
    <t>Ibiracatu</t>
  </si>
  <si>
    <t>3130051</t>
  </si>
  <si>
    <t>Icaraí de Minas</t>
  </si>
  <si>
    <t>3130655</t>
  </si>
  <si>
    <t>Indaiabira</t>
  </si>
  <si>
    <t>3132008</t>
  </si>
  <si>
    <t>Itacambira</t>
  </si>
  <si>
    <t>3132107</t>
  </si>
  <si>
    <t>Itacarambi</t>
  </si>
  <si>
    <t>3135050</t>
  </si>
  <si>
    <t>Jaíba</t>
  </si>
  <si>
    <t>3135100</t>
  </si>
  <si>
    <t>Janaúba</t>
  </si>
  <si>
    <t>3135209</t>
  </si>
  <si>
    <t>Januária</t>
  </si>
  <si>
    <t>3135357</t>
  </si>
  <si>
    <t>Japonvar</t>
  </si>
  <si>
    <t>3135605</t>
  </si>
  <si>
    <t>Jequitaí</t>
  </si>
  <si>
    <t>3136405</t>
  </si>
  <si>
    <t>Joaquim Felício</t>
  </si>
  <si>
    <t>3136579</t>
  </si>
  <si>
    <t>Josenópolis</t>
  </si>
  <si>
    <t>3136801</t>
  </si>
  <si>
    <t>Juramento</t>
  </si>
  <si>
    <t>3136959</t>
  </si>
  <si>
    <t>Juvenília</t>
  </si>
  <si>
    <t>3137304</t>
  </si>
  <si>
    <t>Lagoa dos Patos</t>
  </si>
  <si>
    <t>3138104</t>
  </si>
  <si>
    <t>Lassance</t>
  </si>
  <si>
    <t>3138658</t>
  </si>
  <si>
    <t>Lontra</t>
  </si>
  <si>
    <t>3138682</t>
  </si>
  <si>
    <t>Luislândia</t>
  </si>
  <si>
    <t>3139250</t>
  </si>
  <si>
    <t>Mamonas</t>
  </si>
  <si>
    <t>3139300</t>
  </si>
  <si>
    <t>Manga</t>
  </si>
  <si>
    <t>3140852</t>
  </si>
  <si>
    <t>Matias Cardoso</t>
  </si>
  <si>
    <t>3141009</t>
  </si>
  <si>
    <t>Mato Verde</t>
  </si>
  <si>
    <t>3142007</t>
  </si>
  <si>
    <t>Mirabela</t>
  </si>
  <si>
    <t>3142254</t>
  </si>
  <si>
    <t>Miravânia</t>
  </si>
  <si>
    <t>3142700</t>
  </si>
  <si>
    <t>Montalvânia</t>
  </si>
  <si>
    <t>3142908</t>
  </si>
  <si>
    <t>Monte Azul</t>
  </si>
  <si>
    <t>3143302</t>
  </si>
  <si>
    <t>3143450</t>
  </si>
  <si>
    <t>Montezuma</t>
  </si>
  <si>
    <t>3144656</t>
  </si>
  <si>
    <t>Ninheira</t>
  </si>
  <si>
    <t>3145059</t>
  </si>
  <si>
    <t>Nova Porteirinha</t>
  </si>
  <si>
    <t>3145372</t>
  </si>
  <si>
    <t>Novorizonte</t>
  </si>
  <si>
    <t>3145455</t>
  </si>
  <si>
    <t>Olhos-d'Água</t>
  </si>
  <si>
    <t>3146255</t>
  </si>
  <si>
    <t>Padre Carvalho</t>
  </si>
  <si>
    <t>3146552</t>
  </si>
  <si>
    <t>Pai Pedro</t>
  </si>
  <si>
    <t>3147956</t>
  </si>
  <si>
    <t>Patis</t>
  </si>
  <si>
    <t>3149150</t>
  </si>
  <si>
    <t>Pedras de Maria da Cruz</t>
  </si>
  <si>
    <t>3150570</t>
  </si>
  <si>
    <t>Pintópolis</t>
  </si>
  <si>
    <t>3151206</t>
  </si>
  <si>
    <t>Pirapora</t>
  </si>
  <si>
    <t>3152131</t>
  </si>
  <si>
    <t>Ponto Chique</t>
  </si>
  <si>
    <t>3152204</t>
  </si>
  <si>
    <t>Porteirinha</t>
  </si>
  <si>
    <t>3154507</t>
  </si>
  <si>
    <t>Riacho dos Machados</t>
  </si>
  <si>
    <t>3155603</t>
  </si>
  <si>
    <t>Rio Pardo de Minas</t>
  </si>
  <si>
    <t>3156502</t>
  </si>
  <si>
    <t>Rubelita</t>
  </si>
  <si>
    <t>3157005</t>
  </si>
  <si>
    <t>Salinas</t>
  </si>
  <si>
    <t>3157377</t>
  </si>
  <si>
    <t>Santa Cruz de Salinas</t>
  </si>
  <si>
    <t>3157609</t>
  </si>
  <si>
    <t>Santa Fé de Minas</t>
  </si>
  <si>
    <t>3160454</t>
  </si>
  <si>
    <t>Santo Antônio do Retiro</t>
  </si>
  <si>
    <t>3161106</t>
  </si>
  <si>
    <t>São Francisco</t>
  </si>
  <si>
    <t>3162252</t>
  </si>
  <si>
    <t>São João da Lagoa</t>
  </si>
  <si>
    <t>3162401</t>
  </si>
  <si>
    <t>São João da Ponte</t>
  </si>
  <si>
    <t>3162450</t>
  </si>
  <si>
    <t>São João das Missões</t>
  </si>
  <si>
    <t>3162658</t>
  </si>
  <si>
    <t>São João do Pacuí</t>
  </si>
  <si>
    <t>3162708</t>
  </si>
  <si>
    <t>São João do Paraíso</t>
  </si>
  <si>
    <t>3164209</t>
  </si>
  <si>
    <t>São Romão</t>
  </si>
  <si>
    <t>3166956</t>
  </si>
  <si>
    <t>Serranópolis de Minas</t>
  </si>
  <si>
    <t>3168002</t>
  </si>
  <si>
    <t>Taiobeiras</t>
  </si>
  <si>
    <t>3170008</t>
  </si>
  <si>
    <t>Ubaí</t>
  </si>
  <si>
    <t>3170651</t>
  </si>
  <si>
    <t>Vargem Grande do Rio Pardo</t>
  </si>
  <si>
    <t>3170800</t>
  </si>
  <si>
    <t>Várzea da Palma</t>
  </si>
  <si>
    <t>3170909</t>
  </si>
  <si>
    <t>Varzelândia</t>
  </si>
  <si>
    <t>3171030</t>
  </si>
  <si>
    <t>Verdelândia</t>
  </si>
  <si>
    <t>Municípios da RGINT de Montes Claros: População Total, Urbana, Rural e Taxa de Urbanização 2010 (Censo)  e 2020 (Estimativa)</t>
  </si>
  <si>
    <t>RGInt de Montes Claros</t>
  </si>
  <si>
    <t>Olhos-D'Água</t>
  </si>
  <si>
    <t>Municípios da RGINT de Montes Claros: Indicadores da Dinâmica Demográfica - Esperança de Vida ao Nascer, Mortalidade Infantil e Taxa de Fecundidade Total - 1991, 2000 e 2010</t>
  </si>
  <si>
    <t xml:space="preserve"> Municípios da RGInt de Montes Claros:  Movimentos Migratórios em relação a data de referência de 31/07/2005 - Total e Saldo</t>
  </si>
  <si>
    <t xml:space="preserve"> Municípios da RGINT de Montes Claros: População Total, Saldo Líquido Migratório e Taxa Líquida Migratória (p/1000 pessoas) -  2010</t>
  </si>
  <si>
    <t>Municípios da RGInt de Montes Claros: Imigrantes e Emigrantes que Cumpriram pelo Menos Uma Etapa Migratória Antes de Alcançarem o Município de Residência em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</si>
</sst>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7" formatCode="#,##0.0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8"/>
      <color theme="1"/>
      <name val="Segoe UI"/>
      <family val="2"/>
    </font>
    <font>
      <sz val="11"/>
      <color theme="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49" fontId="2" fillId="0" borderId="10" xfId="0" applyNumberFormat="1" applyFont="1" applyBorder="1"/>
    <xf numFmtId="0" fontId="2" fillId="0" borderId="10" xfId="0" applyFont="1" applyBorder="1"/>
    <xf numFmtId="3" fontId="2" fillId="0" borderId="10" xfId="0" applyNumberFormat="1" applyFont="1" applyBorder="1"/>
    <xf numFmtId="164" fontId="2" fillId="0" borderId="10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0" fillId="0" borderId="10" xfId="0" applyBorder="1"/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5" xfId="0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167" fontId="2" fillId="0" borderId="0" xfId="0" applyNumberFormat="1" applyFont="1"/>
    <xf numFmtId="0" fontId="0" fillId="0" borderId="1" xfId="0" applyBorder="1"/>
    <xf numFmtId="167" fontId="2" fillId="0" borderId="1" xfId="0" applyNumberFormat="1" applyFont="1" applyBorder="1"/>
    <xf numFmtId="4" fontId="2" fillId="0" borderId="0" xfId="0" applyNumberFormat="1" applyFont="1"/>
    <xf numFmtId="4" fontId="2" fillId="0" borderId="10" xfId="0" applyNumberFormat="1" applyFont="1" applyBorder="1"/>
    <xf numFmtId="4" fontId="2" fillId="0" borderId="25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3" fontId="2" fillId="0" borderId="14" xfId="0" applyNumberFormat="1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2" fontId="2" fillId="0" borderId="24" xfId="0" applyNumberFormat="1" applyFont="1" applyBorder="1"/>
    <xf numFmtId="2" fontId="2" fillId="0" borderId="0" xfId="0" applyNumberFormat="1" applyFont="1"/>
    <xf numFmtId="2" fontId="2" fillId="0" borderId="26" xfId="0" applyNumberFormat="1" applyFont="1" applyBorder="1"/>
    <xf numFmtId="2" fontId="2" fillId="0" borderId="25" xfId="0" applyNumberFormat="1" applyFont="1" applyBorder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8" fontId="5" fillId="0" borderId="42" xfId="1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164" fontId="2" fillId="0" borderId="0" xfId="0" applyNumberFormat="1" applyFont="1" applyBorder="1"/>
    <xf numFmtId="3" fontId="2" fillId="0" borderId="11" xfId="0" applyNumberFormat="1" applyFont="1" applyBorder="1"/>
    <xf numFmtId="3" fontId="2" fillId="0" borderId="13" xfId="0" applyNumberFormat="1" applyFont="1" applyBorder="1"/>
    <xf numFmtId="3" fontId="2" fillId="0" borderId="43" xfId="0" applyNumberFormat="1" applyFont="1" applyBorder="1"/>
    <xf numFmtId="3" fontId="2" fillId="0" borderId="2" xfId="0" applyNumberFormat="1" applyFont="1" applyBorder="1"/>
    <xf numFmtId="164" fontId="2" fillId="0" borderId="24" xfId="0" applyNumberFormat="1" applyFont="1" applyBorder="1"/>
    <xf numFmtId="164" fontId="2" fillId="0" borderId="43" xfId="0" applyNumberFormat="1" applyFont="1" applyBorder="1"/>
    <xf numFmtId="164" fontId="2" fillId="0" borderId="14" xfId="0" applyNumberFormat="1" applyFont="1" applyBorder="1"/>
    <xf numFmtId="0" fontId="2" fillId="0" borderId="0" xfId="0" applyFont="1" applyAlignment="1">
      <alignment horizontal="right"/>
    </xf>
  </cellXfs>
  <cellStyles count="2">
    <cellStyle name="Normal" xfId="0" builtinId="0"/>
    <cellStyle name="Vírgula 3" xfId="1" xr:uid="{F9EF6E5B-9004-40D2-A49C-70106664D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1F2D6-916E-44AB-8BFD-312EA8261209}">
  <dimension ref="A1:Y98"/>
  <sheetViews>
    <sheetView tabSelected="1" workbookViewId="0">
      <selection activeCell="E7" sqref="E7"/>
    </sheetView>
  </sheetViews>
  <sheetFormatPr defaultRowHeight="15" x14ac:dyDescent="0.25"/>
  <cols>
    <col min="1" max="1" width="12.28515625" customWidth="1"/>
    <col min="2" max="2" width="33.42578125" customWidth="1"/>
    <col min="3" max="3" width="9.5703125" customWidth="1"/>
    <col min="4" max="4" width="20.140625" customWidth="1"/>
    <col min="5" max="10" width="11" bestFit="1" customWidth="1"/>
    <col min="11" max="15" width="9.28515625" bestFit="1" customWidth="1"/>
  </cols>
  <sheetData>
    <row r="1" spans="1:25" ht="15" customHeight="1" x14ac:dyDescent="0.2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5" ht="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5" ht="15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5" ht="16.5" x14ac:dyDescent="0.3">
      <c r="A4" s="45" t="s">
        <v>45</v>
      </c>
      <c r="B4" s="47" t="s">
        <v>1</v>
      </c>
      <c r="C4" s="48" t="s">
        <v>2</v>
      </c>
      <c r="D4" s="48" t="s">
        <v>3</v>
      </c>
      <c r="E4" s="50" t="s">
        <v>46</v>
      </c>
      <c r="F4" s="50"/>
      <c r="G4" s="50"/>
      <c r="H4" s="50"/>
      <c r="I4" s="50"/>
      <c r="J4" s="107"/>
      <c r="K4" s="109" t="s">
        <v>47</v>
      </c>
      <c r="L4" s="109"/>
      <c r="M4" s="109"/>
      <c r="N4" s="109"/>
      <c r="O4" s="110"/>
    </row>
    <row r="5" spans="1:25" ht="15" customHeight="1" x14ac:dyDescent="0.3">
      <c r="A5" s="46"/>
      <c r="B5" s="41"/>
      <c r="C5" s="49"/>
      <c r="D5" s="49"/>
      <c r="E5" s="34">
        <v>1991</v>
      </c>
      <c r="F5" s="35">
        <v>2000</v>
      </c>
      <c r="G5" s="35">
        <v>2010</v>
      </c>
      <c r="H5" s="35">
        <v>2020</v>
      </c>
      <c r="I5" s="36">
        <v>2030</v>
      </c>
      <c r="J5" s="36">
        <v>2040</v>
      </c>
      <c r="K5" s="49" t="s">
        <v>48</v>
      </c>
      <c r="L5" s="41" t="s">
        <v>49</v>
      </c>
      <c r="M5" s="41" t="s">
        <v>50</v>
      </c>
      <c r="N5" s="41" t="s">
        <v>51</v>
      </c>
      <c r="O5" s="42" t="s">
        <v>52</v>
      </c>
    </row>
    <row r="6" spans="1:25" ht="16.5" x14ac:dyDescent="0.3">
      <c r="A6" s="46"/>
      <c r="B6" s="41"/>
      <c r="C6" s="49"/>
      <c r="D6" s="49"/>
      <c r="E6" s="34" t="s">
        <v>53</v>
      </c>
      <c r="F6" s="35" t="s">
        <v>7</v>
      </c>
      <c r="G6" s="35" t="s">
        <v>53</v>
      </c>
      <c r="H6" s="35" t="s">
        <v>53</v>
      </c>
      <c r="I6" s="105" t="s">
        <v>53</v>
      </c>
      <c r="J6" s="36" t="s">
        <v>53</v>
      </c>
      <c r="K6" s="49"/>
      <c r="L6" s="41"/>
      <c r="M6" s="41"/>
      <c r="N6" s="41"/>
      <c r="O6" s="42"/>
    </row>
    <row r="7" spans="1:25" ht="16.5" x14ac:dyDescent="0.3">
      <c r="A7" s="5" t="s">
        <v>58</v>
      </c>
      <c r="B7" s="5" t="s">
        <v>59</v>
      </c>
      <c r="C7" s="5" t="s">
        <v>60</v>
      </c>
      <c r="D7" s="5" t="s">
        <v>61</v>
      </c>
      <c r="E7" s="6">
        <v>3588</v>
      </c>
      <c r="F7" s="6">
        <v>3970</v>
      </c>
      <c r="G7" s="6">
        <v>4450.3291589047549</v>
      </c>
      <c r="H7" s="6">
        <v>4804.7035810036159</v>
      </c>
      <c r="I7" s="6">
        <v>4889.5419983842039</v>
      </c>
      <c r="J7" s="108">
        <v>4898.1077985736374</v>
      </c>
      <c r="K7" s="37">
        <v>1.1304659088783999</v>
      </c>
      <c r="L7" s="106">
        <v>1.1486667585274279</v>
      </c>
      <c r="M7" s="106">
        <v>0.76911550572575926</v>
      </c>
      <c r="N7" s="106">
        <v>0.17518614611069516</v>
      </c>
      <c r="O7" s="106">
        <v>1.7504819331048971E-2</v>
      </c>
      <c r="T7">
        <v>42422.255844586449</v>
      </c>
      <c r="U7">
        <v>77</v>
      </c>
      <c r="X7">
        <v>37872</v>
      </c>
      <c r="Y7">
        <v>78</v>
      </c>
    </row>
    <row r="8" spans="1:25" ht="16.5" x14ac:dyDescent="0.3">
      <c r="A8" s="5" t="s">
        <v>62</v>
      </c>
      <c r="B8" s="5" t="s">
        <v>63</v>
      </c>
      <c r="C8" s="5" t="s">
        <v>60</v>
      </c>
      <c r="D8" s="5" t="s">
        <v>61</v>
      </c>
      <c r="E8" s="6">
        <v>38767</v>
      </c>
      <c r="F8" s="6">
        <v>42806</v>
      </c>
      <c r="G8" s="6">
        <v>47511.596007341366</v>
      </c>
      <c r="H8" s="6">
        <v>51148.675433625744</v>
      </c>
      <c r="I8" s="6">
        <v>53957.260590284968</v>
      </c>
      <c r="J8" s="108">
        <v>55180.237036013285</v>
      </c>
      <c r="K8" s="37">
        <v>1.1072957522562987</v>
      </c>
      <c r="L8" s="106">
        <v>1.048413016382943</v>
      </c>
      <c r="M8" s="106">
        <v>0.74035506203471435</v>
      </c>
      <c r="N8" s="106">
        <v>0.53598796636180612</v>
      </c>
      <c r="O8" s="106">
        <v>0.22437736841749434</v>
      </c>
      <c r="T8">
        <v>41584.393620015529</v>
      </c>
      <c r="U8">
        <v>78</v>
      </c>
      <c r="X8">
        <v>37447</v>
      </c>
      <c r="Y8">
        <v>79</v>
      </c>
    </row>
    <row r="9" spans="1:25" ht="16.5" x14ac:dyDescent="0.3">
      <c r="A9" s="5" t="s">
        <v>64</v>
      </c>
      <c r="B9" s="5" t="s">
        <v>65</v>
      </c>
      <c r="C9" s="5" t="s">
        <v>60</v>
      </c>
      <c r="D9" s="5" t="s">
        <v>61</v>
      </c>
      <c r="E9" s="6">
        <v>8365</v>
      </c>
      <c r="F9" s="6">
        <v>7863</v>
      </c>
      <c r="G9" s="6">
        <v>9850.890236181649</v>
      </c>
      <c r="H9" s="6">
        <v>11498.631207230184</v>
      </c>
      <c r="I9" s="6">
        <v>12283.372006594174</v>
      </c>
      <c r="J9" s="108">
        <v>12468.639108504556</v>
      </c>
      <c r="K9" s="37">
        <v>-0.68528691996790903</v>
      </c>
      <c r="L9" s="106">
        <v>2.2795292374335974</v>
      </c>
      <c r="M9" s="106">
        <v>1.5586844402464273</v>
      </c>
      <c r="N9" s="106">
        <v>0.66236877880010425</v>
      </c>
      <c r="O9" s="106">
        <v>0.1498135295236791</v>
      </c>
      <c r="T9">
        <v>41498.747556629132</v>
      </c>
      <c r="U9">
        <v>79</v>
      </c>
      <c r="X9">
        <v>37250</v>
      </c>
      <c r="Y9">
        <v>80</v>
      </c>
    </row>
    <row r="10" spans="1:25" ht="16.5" x14ac:dyDescent="0.3">
      <c r="A10" s="5" t="s">
        <v>66</v>
      </c>
      <c r="B10" s="5" t="s">
        <v>67</v>
      </c>
      <c r="C10" s="5" t="s">
        <v>60</v>
      </c>
      <c r="D10" s="5" t="s">
        <v>61</v>
      </c>
      <c r="E10" s="6">
        <v>7229</v>
      </c>
      <c r="F10" s="6">
        <v>6834</v>
      </c>
      <c r="G10" s="6">
        <v>6616.4687745750534</v>
      </c>
      <c r="H10" s="6">
        <v>6450.9879679151391</v>
      </c>
      <c r="I10" s="6">
        <v>6560.1835062870987</v>
      </c>
      <c r="J10" s="108">
        <v>6184.548357314613</v>
      </c>
      <c r="K10" s="37">
        <v>-0.62239460954333081</v>
      </c>
      <c r="L10" s="106">
        <v>-0.32296079403358879</v>
      </c>
      <c r="M10" s="106">
        <v>-0.25296467869901917</v>
      </c>
      <c r="N10" s="106">
        <v>0.16799378858798342</v>
      </c>
      <c r="O10" s="106">
        <v>-0.58791095172338048</v>
      </c>
      <c r="T10">
        <v>40191.081143327538</v>
      </c>
      <c r="U10">
        <v>80</v>
      </c>
      <c r="X10">
        <v>37074</v>
      </c>
      <c r="Y10">
        <v>81</v>
      </c>
    </row>
    <row r="11" spans="1:25" ht="16.5" x14ac:dyDescent="0.3">
      <c r="A11" s="5" t="s">
        <v>68</v>
      </c>
      <c r="B11" s="5" t="s">
        <v>69</v>
      </c>
      <c r="C11" s="5" t="s">
        <v>60</v>
      </c>
      <c r="D11" s="5" t="s">
        <v>61</v>
      </c>
      <c r="E11" s="6">
        <v>29623</v>
      </c>
      <c r="F11" s="6">
        <v>30266</v>
      </c>
      <c r="G11" s="6">
        <v>31786.723366359132</v>
      </c>
      <c r="H11" s="6">
        <v>32663.996441331532</v>
      </c>
      <c r="I11" s="6">
        <v>32732.839460328494</v>
      </c>
      <c r="J11" s="108">
        <v>32801.82166934487</v>
      </c>
      <c r="K11" s="37">
        <v>0.23888358031578516</v>
      </c>
      <c r="L11" s="106">
        <v>0.49144091043207272</v>
      </c>
      <c r="M11" s="106">
        <v>0.27261839660592813</v>
      </c>
      <c r="N11" s="106">
        <v>2.1056153886345186E-2</v>
      </c>
      <c r="O11" s="106">
        <v>2.1054353507321544E-2</v>
      </c>
      <c r="T11">
        <v>39897.985215014342</v>
      </c>
      <c r="U11">
        <v>81</v>
      </c>
      <c r="X11">
        <v>36927</v>
      </c>
      <c r="Y11">
        <v>82</v>
      </c>
    </row>
    <row r="12" spans="1:25" ht="16.5" x14ac:dyDescent="0.3">
      <c r="A12" s="5" t="s">
        <v>70</v>
      </c>
      <c r="B12" s="5" t="s">
        <v>71</v>
      </c>
      <c r="C12" s="5" t="s">
        <v>60</v>
      </c>
      <c r="D12" s="5" t="s">
        <v>61</v>
      </c>
      <c r="E12" s="6">
        <v>24477</v>
      </c>
      <c r="F12" s="6">
        <v>25904</v>
      </c>
      <c r="G12" s="6">
        <v>27416.99154973005</v>
      </c>
      <c r="H12" s="6">
        <v>28367.466350883074</v>
      </c>
      <c r="I12" s="6">
        <v>28614.37103752519</v>
      </c>
      <c r="J12" s="108">
        <v>28639.179394297698</v>
      </c>
      <c r="K12" s="37">
        <v>0.63158050949674305</v>
      </c>
      <c r="L12" s="106">
        <v>0.56926975510227518</v>
      </c>
      <c r="M12" s="106">
        <v>0.3413812505264513</v>
      </c>
      <c r="N12" s="106">
        <v>8.6698941381491146E-2</v>
      </c>
      <c r="O12" s="106">
        <v>8.6665134763963536E-3</v>
      </c>
      <c r="T12">
        <v>39487.631434720235</v>
      </c>
      <c r="U12">
        <v>82</v>
      </c>
      <c r="X12">
        <v>36720</v>
      </c>
      <c r="Y12">
        <v>83</v>
      </c>
    </row>
    <row r="13" spans="1:25" ht="16.5" x14ac:dyDescent="0.3">
      <c r="A13" s="5" t="s">
        <v>72</v>
      </c>
      <c r="B13" s="5" t="s">
        <v>73</v>
      </c>
      <c r="C13" s="5" t="s">
        <v>60</v>
      </c>
      <c r="D13" s="5" t="s">
        <v>61</v>
      </c>
      <c r="E13" s="6">
        <v>3328</v>
      </c>
      <c r="F13" s="6">
        <v>3574</v>
      </c>
      <c r="G13" s="6">
        <v>3751.7158782692809</v>
      </c>
      <c r="H13" s="6">
        <v>3890.3650353853263</v>
      </c>
      <c r="I13" s="6">
        <v>3991.6539497304952</v>
      </c>
      <c r="J13" s="108">
        <v>3683.9985955208072</v>
      </c>
      <c r="K13" s="37">
        <v>0.79552420905115717</v>
      </c>
      <c r="L13" s="106">
        <v>0.48645824617745692</v>
      </c>
      <c r="M13" s="106">
        <v>0.36355616593599649</v>
      </c>
      <c r="N13" s="106">
        <v>0.25735735790073377</v>
      </c>
      <c r="O13" s="106">
        <v>-0.79886132253943476</v>
      </c>
      <c r="T13">
        <v>39398.968456521754</v>
      </c>
      <c r="U13">
        <v>83</v>
      </c>
      <c r="X13">
        <v>36299</v>
      </c>
      <c r="Y13">
        <v>84</v>
      </c>
    </row>
    <row r="14" spans="1:25" ht="16.5" x14ac:dyDescent="0.3">
      <c r="A14" s="5" t="s">
        <v>74</v>
      </c>
      <c r="B14" s="5" t="s">
        <v>75</v>
      </c>
      <c r="C14" s="5" t="s">
        <v>60</v>
      </c>
      <c r="D14" s="5" t="s">
        <v>61</v>
      </c>
      <c r="E14" s="6">
        <v>11731</v>
      </c>
      <c r="F14" s="6">
        <v>13113</v>
      </c>
      <c r="G14" s="6">
        <v>14467.22709853796</v>
      </c>
      <c r="H14" s="6">
        <v>15303.720346845641</v>
      </c>
      <c r="I14" s="6">
        <v>15722.290931032176</v>
      </c>
      <c r="J14" s="108">
        <v>15912.802381028978</v>
      </c>
      <c r="K14" s="37">
        <v>1.2451234003771683</v>
      </c>
      <c r="L14" s="106">
        <v>0.98766338267344267</v>
      </c>
      <c r="M14" s="106">
        <v>0.56368342546855299</v>
      </c>
      <c r="N14" s="106">
        <v>0.2701998951362361</v>
      </c>
      <c r="O14" s="106">
        <v>0.12051712888974109</v>
      </c>
      <c r="T14">
        <v>39223.755996605345</v>
      </c>
      <c r="U14">
        <v>84</v>
      </c>
      <c r="X14">
        <v>35713</v>
      </c>
      <c r="Y14">
        <v>85</v>
      </c>
    </row>
    <row r="15" spans="1:25" ht="16.5" x14ac:dyDescent="0.3">
      <c r="A15" s="5" t="s">
        <v>76</v>
      </c>
      <c r="B15" s="5" t="s">
        <v>77</v>
      </c>
      <c r="C15" s="5" t="s">
        <v>60</v>
      </c>
      <c r="D15" s="5" t="s">
        <v>61</v>
      </c>
      <c r="E15" s="6">
        <v>5101</v>
      </c>
      <c r="F15" s="6">
        <v>5337</v>
      </c>
      <c r="G15" s="6">
        <v>5195.7891455776289</v>
      </c>
      <c r="H15" s="6">
        <v>5088.1265413167248</v>
      </c>
      <c r="I15" s="6">
        <v>5341.6111413115668</v>
      </c>
      <c r="J15" s="108">
        <v>5382.3966403116465</v>
      </c>
      <c r="K15" s="37">
        <v>0.50378808178601631</v>
      </c>
      <c r="L15" s="106">
        <v>-0.26779258931516337</v>
      </c>
      <c r="M15" s="106">
        <v>-0.20916915151767412</v>
      </c>
      <c r="N15" s="106">
        <v>0.4873599847550647</v>
      </c>
      <c r="O15" s="106">
        <v>7.609321455817053E-2</v>
      </c>
      <c r="T15">
        <v>38639.148361783744</v>
      </c>
      <c r="U15">
        <v>85</v>
      </c>
      <c r="X15">
        <v>35385</v>
      </c>
      <c r="Y15">
        <v>86</v>
      </c>
    </row>
    <row r="16" spans="1:25" ht="16.5" x14ac:dyDescent="0.3">
      <c r="A16" s="5" t="s">
        <v>78</v>
      </c>
      <c r="B16" s="5" t="s">
        <v>79</v>
      </c>
      <c r="C16" s="5" t="s">
        <v>60</v>
      </c>
      <c r="D16" s="5" t="s">
        <v>61</v>
      </c>
      <c r="E16" s="6">
        <v>5569</v>
      </c>
      <c r="F16" s="6">
        <v>7270</v>
      </c>
      <c r="G16" s="6">
        <v>11003.726410975583</v>
      </c>
      <c r="H16" s="6">
        <v>13844.216299671869</v>
      </c>
      <c r="I16" s="6">
        <v>14789.947363004563</v>
      </c>
      <c r="J16" s="108">
        <v>15628.056617915272</v>
      </c>
      <c r="K16" s="37">
        <v>3.0058547638031952</v>
      </c>
      <c r="L16" s="106">
        <v>4.2318718926333654</v>
      </c>
      <c r="M16" s="106">
        <v>2.3229044643553909</v>
      </c>
      <c r="N16" s="106">
        <v>0.66298979167567218</v>
      </c>
      <c r="O16" s="106">
        <v>0.55272272949768997</v>
      </c>
      <c r="T16">
        <v>38447.758605710434</v>
      </c>
      <c r="U16">
        <v>86</v>
      </c>
      <c r="X16">
        <v>34877</v>
      </c>
      <c r="Y16">
        <v>87</v>
      </c>
    </row>
    <row r="17" spans="1:25" ht="16.5" x14ac:dyDescent="0.3">
      <c r="A17" s="5" t="s">
        <v>80</v>
      </c>
      <c r="B17" s="5" t="s">
        <v>81</v>
      </c>
      <c r="C17" s="5" t="s">
        <v>60</v>
      </c>
      <c r="D17" s="5" t="s">
        <v>61</v>
      </c>
      <c r="E17" s="6">
        <v>8238</v>
      </c>
      <c r="F17" s="6">
        <v>8193</v>
      </c>
      <c r="G17" s="6">
        <v>7917.8792492286011</v>
      </c>
      <c r="H17" s="6">
        <v>7707.8879481161875</v>
      </c>
      <c r="I17" s="6">
        <v>7690.0875910044169</v>
      </c>
      <c r="J17" s="108">
        <v>7453.1757863669854</v>
      </c>
      <c r="K17" s="37">
        <v>-6.0842204222377738E-2</v>
      </c>
      <c r="L17" s="106">
        <v>-0.34098464993066457</v>
      </c>
      <c r="M17" s="106">
        <v>-0.26843092865272977</v>
      </c>
      <c r="N17" s="106">
        <v>-2.3117724011179064E-2</v>
      </c>
      <c r="O17" s="106">
        <v>-0.31243043805673221</v>
      </c>
      <c r="T17">
        <v>38318.516352009014</v>
      </c>
      <c r="U17">
        <v>87</v>
      </c>
      <c r="X17">
        <v>33610</v>
      </c>
      <c r="Y17">
        <v>88</v>
      </c>
    </row>
    <row r="18" spans="1:25" ht="16.5" x14ac:dyDescent="0.3">
      <c r="A18" s="5" t="s">
        <v>82</v>
      </c>
      <c r="B18" s="5" t="s">
        <v>83</v>
      </c>
      <c r="C18" s="5" t="s">
        <v>60</v>
      </c>
      <c r="D18" s="5" t="s">
        <v>61</v>
      </c>
      <c r="E18" s="6">
        <v>6885</v>
      </c>
      <c r="F18" s="6">
        <v>6477</v>
      </c>
      <c r="G18" s="6">
        <v>7231.5492615269632</v>
      </c>
      <c r="H18" s="6">
        <v>7719.3648731181493</v>
      </c>
      <c r="I18" s="6">
        <v>8013.6158977418181</v>
      </c>
      <c r="J18" s="108">
        <v>7813.634501342648</v>
      </c>
      <c r="K18" s="37">
        <v>-0.67645381372217761</v>
      </c>
      <c r="L18" s="106">
        <v>1.1080524807200565</v>
      </c>
      <c r="M18" s="106">
        <v>0.65492325179408173</v>
      </c>
      <c r="N18" s="106">
        <v>0.37480054543197472</v>
      </c>
      <c r="O18" s="106">
        <v>-0.25239955001526981</v>
      </c>
      <c r="T18">
        <v>37954.655657497162</v>
      </c>
      <c r="U18">
        <v>88</v>
      </c>
      <c r="X18">
        <v>32968</v>
      </c>
      <c r="Y18">
        <v>89</v>
      </c>
    </row>
    <row r="19" spans="1:25" ht="16.5" x14ac:dyDescent="0.3">
      <c r="A19" s="5" t="s">
        <v>84</v>
      </c>
      <c r="B19" s="5" t="s">
        <v>85</v>
      </c>
      <c r="C19" s="5" t="s">
        <v>60</v>
      </c>
      <c r="D19" s="5" t="s">
        <v>61</v>
      </c>
      <c r="E19" s="6">
        <v>23965</v>
      </c>
      <c r="F19" s="6">
        <v>25729</v>
      </c>
      <c r="G19" s="6">
        <v>26511.522395371896</v>
      </c>
      <c r="H19" s="6">
        <v>27327.286453774319</v>
      </c>
      <c r="I19" s="6">
        <v>27532.725841093019</v>
      </c>
      <c r="J19" s="108">
        <v>27553.35453310459</v>
      </c>
      <c r="K19" s="37">
        <v>0.79228126614283578</v>
      </c>
      <c r="L19" s="106">
        <v>0.3000561245353639</v>
      </c>
      <c r="M19" s="106">
        <v>0.30352230857590978</v>
      </c>
      <c r="N19" s="106">
        <v>7.4924263331688223E-2</v>
      </c>
      <c r="O19" s="106">
        <v>7.4899013908780177E-3</v>
      </c>
      <c r="T19">
        <v>37269.338672331462</v>
      </c>
      <c r="U19">
        <v>89</v>
      </c>
      <c r="X19">
        <v>32687</v>
      </c>
      <c r="Y19">
        <v>90</v>
      </c>
    </row>
    <row r="20" spans="1:25" ht="16.5" x14ac:dyDescent="0.3">
      <c r="A20" s="5" t="s">
        <v>86</v>
      </c>
      <c r="B20" s="5" t="s">
        <v>87</v>
      </c>
      <c r="C20" s="5" t="s">
        <v>60</v>
      </c>
      <c r="D20" s="5" t="s">
        <v>61</v>
      </c>
      <c r="E20" s="6">
        <v>5003</v>
      </c>
      <c r="F20" s="6">
        <v>5583</v>
      </c>
      <c r="G20" s="6">
        <v>5865.9603055319449</v>
      </c>
      <c r="H20" s="6">
        <v>6085.5394834812978</v>
      </c>
      <c r="I20" s="6">
        <v>6246.4518364319001</v>
      </c>
      <c r="J20" s="108">
        <v>6262.7752526545573</v>
      </c>
      <c r="K20" s="37">
        <v>1.2262186489353732</v>
      </c>
      <c r="L20" s="106">
        <v>0.49562354362706618</v>
      </c>
      <c r="M20" s="106">
        <v>0.36816784667104141</v>
      </c>
      <c r="N20" s="106">
        <v>0.26132301425030313</v>
      </c>
      <c r="O20" s="106">
        <v>2.6101621816043696E-2</v>
      </c>
      <c r="T20">
        <v>36674.954030867812</v>
      </c>
      <c r="U20">
        <v>90</v>
      </c>
      <c r="X20">
        <v>32598</v>
      </c>
      <c r="Y20">
        <v>91</v>
      </c>
    </row>
    <row r="21" spans="1:25" ht="16.5" x14ac:dyDescent="0.3">
      <c r="A21" s="5" t="s">
        <v>88</v>
      </c>
      <c r="B21" s="5" t="s">
        <v>89</v>
      </c>
      <c r="C21" s="5" t="s">
        <v>60</v>
      </c>
      <c r="D21" s="5" t="s">
        <v>61</v>
      </c>
      <c r="E21" s="6">
        <v>4740</v>
      </c>
      <c r="F21" s="6">
        <v>5973</v>
      </c>
      <c r="G21" s="6">
        <v>7040.1028102119963</v>
      </c>
      <c r="H21" s="6">
        <v>7867.1780921903992</v>
      </c>
      <c r="I21" s="6">
        <v>8346.9270980365327</v>
      </c>
      <c r="J21" s="108">
        <v>8500.0860727468844</v>
      </c>
      <c r="K21" s="37">
        <v>2.6023080392480802</v>
      </c>
      <c r="L21" s="106">
        <v>1.6573182418256671</v>
      </c>
      <c r="M21" s="106">
        <v>1.1169585086130418</v>
      </c>
      <c r="N21" s="106">
        <v>0.59369568783100846</v>
      </c>
      <c r="O21" s="106">
        <v>0.18199371522491514</v>
      </c>
      <c r="T21">
        <v>36467.24867960476</v>
      </c>
      <c r="U21">
        <v>91</v>
      </c>
      <c r="X21">
        <v>31921</v>
      </c>
      <c r="Y21">
        <v>92</v>
      </c>
    </row>
    <row r="22" spans="1:25" ht="16.5" x14ac:dyDescent="0.3">
      <c r="A22" s="5" t="s">
        <v>90</v>
      </c>
      <c r="B22" s="5" t="s">
        <v>91</v>
      </c>
      <c r="C22" s="5" t="s">
        <v>60</v>
      </c>
      <c r="D22" s="5" t="s">
        <v>61</v>
      </c>
      <c r="E22" s="6">
        <v>7566</v>
      </c>
      <c r="F22" s="6">
        <v>7085</v>
      </c>
      <c r="G22" s="6">
        <v>7252.9050193262419</v>
      </c>
      <c r="H22" s="6">
        <v>7477.9447088475545</v>
      </c>
      <c r="I22" s="6">
        <v>7587.5105730672885</v>
      </c>
      <c r="J22" s="108">
        <v>7598.5550680224042</v>
      </c>
      <c r="K22" s="37">
        <v>-0.72717269046665978</v>
      </c>
      <c r="L22" s="106">
        <v>0.2344965920820119</v>
      </c>
      <c r="M22" s="106">
        <v>0.30602632494751703</v>
      </c>
      <c r="N22" s="106">
        <v>0.14556150991498207</v>
      </c>
      <c r="O22" s="106">
        <v>1.4546625103228905E-2</v>
      </c>
      <c r="T22">
        <v>35916.126692541984</v>
      </c>
      <c r="U22">
        <v>92</v>
      </c>
      <c r="X22">
        <v>31641</v>
      </c>
      <c r="Y22">
        <v>93</v>
      </c>
    </row>
    <row r="23" spans="1:25" ht="16.5" x14ac:dyDescent="0.3">
      <c r="A23" s="5" t="s">
        <v>92</v>
      </c>
      <c r="B23" s="5" t="s">
        <v>93</v>
      </c>
      <c r="C23" s="5" t="s">
        <v>60</v>
      </c>
      <c r="D23" s="5" t="s">
        <v>61</v>
      </c>
      <c r="E23" s="6">
        <v>30606</v>
      </c>
      <c r="F23" s="6">
        <v>30978</v>
      </c>
      <c r="G23" s="6">
        <v>31684.877061044419</v>
      </c>
      <c r="H23" s="6">
        <v>32100.146594367237</v>
      </c>
      <c r="I23" s="6">
        <v>32380.011005233493</v>
      </c>
      <c r="J23" s="108">
        <v>31729.348313622693</v>
      </c>
      <c r="K23" s="37">
        <v>0.13432576920529016</v>
      </c>
      <c r="L23" s="106">
        <v>0.22587699464768907</v>
      </c>
      <c r="M23" s="106">
        <v>0.13029575322200948</v>
      </c>
      <c r="N23" s="106">
        <v>8.6844600091073865E-2</v>
      </c>
      <c r="O23" s="106">
        <v>-0.20278632250133599</v>
      </c>
      <c r="T23">
        <v>35491.58177525147</v>
      </c>
      <c r="U23">
        <v>93</v>
      </c>
      <c r="X23">
        <v>31264</v>
      </c>
      <c r="Y23">
        <v>94</v>
      </c>
    </row>
    <row r="24" spans="1:25" ht="16.5" x14ac:dyDescent="0.3">
      <c r="A24" s="5" t="s">
        <v>94</v>
      </c>
      <c r="B24" s="5" t="s">
        <v>95</v>
      </c>
      <c r="C24" s="5" t="s">
        <v>60</v>
      </c>
      <c r="D24" s="5" t="s">
        <v>61</v>
      </c>
      <c r="E24" s="6">
        <v>3666</v>
      </c>
      <c r="F24" s="6">
        <v>4488</v>
      </c>
      <c r="G24" s="6">
        <v>4952.3957053968097</v>
      </c>
      <c r="H24" s="6">
        <v>5309.0895306755765</v>
      </c>
      <c r="I24" s="6">
        <v>5397.1984694233461</v>
      </c>
      <c r="J24" s="108">
        <v>5406.0893894436058</v>
      </c>
      <c r="K24" s="37">
        <v>2.2732990485796023</v>
      </c>
      <c r="L24" s="106">
        <v>0.98950627789888834</v>
      </c>
      <c r="M24" s="106">
        <v>0.69791331270214751</v>
      </c>
      <c r="N24" s="106">
        <v>0.16473213039374102</v>
      </c>
      <c r="O24" s="106">
        <v>1.6461014260826801E-2</v>
      </c>
      <c r="T24">
        <v>35442.942470308859</v>
      </c>
      <c r="U24">
        <v>94</v>
      </c>
      <c r="X24">
        <v>31231</v>
      </c>
      <c r="Y24">
        <v>95</v>
      </c>
    </row>
    <row r="25" spans="1:25" ht="16.5" x14ac:dyDescent="0.3">
      <c r="A25" s="5" t="s">
        <v>96</v>
      </c>
      <c r="B25" s="5" t="s">
        <v>97</v>
      </c>
      <c r="C25" s="5" t="s">
        <v>60</v>
      </c>
      <c r="D25" s="5" t="s">
        <v>61</v>
      </c>
      <c r="E25" s="6">
        <v>24993</v>
      </c>
      <c r="F25" s="6">
        <v>23562</v>
      </c>
      <c r="G25" s="6">
        <v>25369.913689153043</v>
      </c>
      <c r="H25" s="6">
        <v>26764.028455691539</v>
      </c>
      <c r="I25" s="6">
        <v>27674.951270134639</v>
      </c>
      <c r="J25" s="108">
        <v>25616.873697743729</v>
      </c>
      <c r="K25" s="37">
        <v>-0.65297590657436011</v>
      </c>
      <c r="L25" s="106">
        <v>0.74202674200214425</v>
      </c>
      <c r="M25" s="106">
        <v>0.53638132731530508</v>
      </c>
      <c r="N25" s="106">
        <v>0.33525024755578503</v>
      </c>
      <c r="O25" s="106">
        <v>-0.76978639737157462</v>
      </c>
      <c r="T25">
        <v>35089.184440022269</v>
      </c>
      <c r="U25">
        <v>95</v>
      </c>
      <c r="X25">
        <v>30978</v>
      </c>
      <c r="Y25">
        <v>96</v>
      </c>
    </row>
    <row r="26" spans="1:25" ht="16.5" x14ac:dyDescent="0.3">
      <c r="A26" s="5" t="s">
        <v>98</v>
      </c>
      <c r="B26" s="5" t="s">
        <v>99</v>
      </c>
      <c r="C26" s="5" t="s">
        <v>60</v>
      </c>
      <c r="D26" s="5" t="s">
        <v>61</v>
      </c>
      <c r="E26" s="6">
        <v>7279</v>
      </c>
      <c r="F26" s="6">
        <v>6777</v>
      </c>
      <c r="G26" s="6">
        <v>6049.223320517769</v>
      </c>
      <c r="H26" s="6">
        <v>5727.1859424329432</v>
      </c>
      <c r="I26" s="6">
        <v>5694.7800319194757</v>
      </c>
      <c r="J26" s="108">
        <v>4769.0265541290346</v>
      </c>
      <c r="K26" s="37">
        <v>-0.79084472596333555</v>
      </c>
      <c r="L26" s="106">
        <v>-1.129617751385692</v>
      </c>
      <c r="M26" s="106">
        <v>-0.54556223888203581</v>
      </c>
      <c r="N26" s="106">
        <v>-5.6727195932049224E-2</v>
      </c>
      <c r="O26" s="106">
        <v>-1.7584335322091138</v>
      </c>
      <c r="T26">
        <v>34980.034077310534</v>
      </c>
      <c r="U26">
        <v>96</v>
      </c>
      <c r="X26">
        <v>30646</v>
      </c>
      <c r="Y26">
        <v>97</v>
      </c>
    </row>
    <row r="27" spans="1:25" ht="16.5" x14ac:dyDescent="0.3">
      <c r="A27" s="5" t="s">
        <v>100</v>
      </c>
      <c r="B27" s="5" t="s">
        <v>101</v>
      </c>
      <c r="C27" s="5" t="s">
        <v>60</v>
      </c>
      <c r="D27" s="5" t="s">
        <v>61</v>
      </c>
      <c r="E27" s="6">
        <v>4940</v>
      </c>
      <c r="F27" s="6">
        <v>5263</v>
      </c>
      <c r="G27" s="6">
        <v>5233.4587388728341</v>
      </c>
      <c r="H27" s="6">
        <v>5189.639716278225</v>
      </c>
      <c r="I27" s="6">
        <v>5435.9217510406588</v>
      </c>
      <c r="J27" s="108">
        <v>5461.1838258002708</v>
      </c>
      <c r="K27" s="37">
        <v>0.70621395843635248</v>
      </c>
      <c r="L27" s="106">
        <v>-5.6272362470410897E-2</v>
      </c>
      <c r="M27" s="106">
        <v>-8.4045764762041841E-2</v>
      </c>
      <c r="N27" s="106">
        <v>0.46472476824699349</v>
      </c>
      <c r="O27" s="106">
        <v>4.6375575808488279E-2</v>
      </c>
      <c r="T27">
        <v>34597.244012274343</v>
      </c>
      <c r="U27">
        <v>97</v>
      </c>
      <c r="X27">
        <v>30453</v>
      </c>
      <c r="Y27">
        <v>98</v>
      </c>
    </row>
    <row r="28" spans="1:25" ht="16.5" x14ac:dyDescent="0.3">
      <c r="A28" s="5" t="s">
        <v>102</v>
      </c>
      <c r="B28" s="5" t="s">
        <v>103</v>
      </c>
      <c r="C28" s="5" t="s">
        <v>60</v>
      </c>
      <c r="D28" s="5" t="s">
        <v>61</v>
      </c>
      <c r="E28" s="6">
        <v>2626</v>
      </c>
      <c r="F28" s="6">
        <v>2767</v>
      </c>
      <c r="G28" s="6">
        <v>3016.4346199060251</v>
      </c>
      <c r="H28" s="6">
        <v>3210.5759815311053</v>
      </c>
      <c r="I28" s="6">
        <v>3332.2688016375641</v>
      </c>
      <c r="J28" s="108">
        <v>3344.6889433707852</v>
      </c>
      <c r="K28" s="37">
        <v>0.5828243497756791</v>
      </c>
      <c r="L28" s="106">
        <v>0.86685404403987754</v>
      </c>
      <c r="M28" s="106">
        <v>0.62569745976122082</v>
      </c>
      <c r="N28" s="106">
        <v>0.37272328472173211</v>
      </c>
      <c r="O28" s="106">
        <v>3.7209960455575342E-2</v>
      </c>
      <c r="T28">
        <v>34579.031708688817</v>
      </c>
      <c r="U28">
        <v>98</v>
      </c>
      <c r="X28">
        <v>30383</v>
      </c>
      <c r="Y28">
        <v>99</v>
      </c>
    </row>
    <row r="29" spans="1:25" ht="16.5" x14ac:dyDescent="0.3">
      <c r="A29" s="5" t="s">
        <v>104</v>
      </c>
      <c r="B29" s="5" t="s">
        <v>105</v>
      </c>
      <c r="C29" s="5" t="s">
        <v>60</v>
      </c>
      <c r="D29" s="5" t="s">
        <v>61</v>
      </c>
      <c r="E29" s="6">
        <v>12050</v>
      </c>
      <c r="F29" s="6">
        <v>14224</v>
      </c>
      <c r="G29" s="6">
        <v>15300.237906884498</v>
      </c>
      <c r="H29" s="6">
        <v>15944.122647202328</v>
      </c>
      <c r="I29" s="6">
        <v>16278.358160641334</v>
      </c>
      <c r="J29" s="108">
        <v>16400.109913922741</v>
      </c>
      <c r="K29" s="37">
        <v>1.8600430032591264</v>
      </c>
      <c r="L29" s="106">
        <v>0.73204342256136812</v>
      </c>
      <c r="M29" s="106">
        <v>0.41306976612895951</v>
      </c>
      <c r="N29" s="106">
        <v>0.20767765344034128</v>
      </c>
      <c r="O29" s="106">
        <v>7.4543084266998072E-2</v>
      </c>
      <c r="T29">
        <v>34204.690436459874</v>
      </c>
      <c r="U29">
        <v>99</v>
      </c>
      <c r="X29">
        <v>30266</v>
      </c>
      <c r="Y29">
        <v>100</v>
      </c>
    </row>
    <row r="30" spans="1:25" ht="16.5" x14ac:dyDescent="0.3">
      <c r="A30" s="5" t="s">
        <v>106</v>
      </c>
      <c r="B30" s="5" t="s">
        <v>107</v>
      </c>
      <c r="C30" s="5" t="s">
        <v>60</v>
      </c>
      <c r="D30" s="5" t="s">
        <v>61</v>
      </c>
      <c r="E30" s="6">
        <v>4698</v>
      </c>
      <c r="F30" s="6">
        <v>4469</v>
      </c>
      <c r="G30" s="6">
        <v>4804.709858972813</v>
      </c>
      <c r="H30" s="6">
        <v>5022.1348121840001</v>
      </c>
      <c r="I30" s="6">
        <v>5142.7713679419212</v>
      </c>
      <c r="J30" s="108">
        <v>5196.7551346080791</v>
      </c>
      <c r="K30" s="37">
        <v>-0.55370820138543886</v>
      </c>
      <c r="L30" s="106">
        <v>0.72694941633200116</v>
      </c>
      <c r="M30" s="106">
        <v>0.44356532403444504</v>
      </c>
      <c r="N30" s="106">
        <v>0.23765200686129972</v>
      </c>
      <c r="O30" s="106">
        <v>0.1044776141662318</v>
      </c>
      <c r="T30">
        <v>32889.329400579962</v>
      </c>
      <c r="U30">
        <v>100</v>
      </c>
      <c r="X30">
        <v>30164</v>
      </c>
      <c r="Y30">
        <v>101</v>
      </c>
    </row>
    <row r="31" spans="1:25" ht="16.5" x14ac:dyDescent="0.3">
      <c r="A31" s="5" t="s">
        <v>108</v>
      </c>
      <c r="B31" s="5" t="s">
        <v>109</v>
      </c>
      <c r="C31" s="5" t="s">
        <v>60</v>
      </c>
      <c r="D31" s="5" t="s">
        <v>61</v>
      </c>
      <c r="E31" s="6">
        <v>7097</v>
      </c>
      <c r="F31" s="6">
        <v>7251</v>
      </c>
      <c r="G31" s="6">
        <v>7983.1153712457226</v>
      </c>
      <c r="H31" s="6">
        <v>8422.1610046574751</v>
      </c>
      <c r="I31" s="6">
        <v>8792.7312118415794</v>
      </c>
      <c r="J31" s="108">
        <v>8917.3998179373702</v>
      </c>
      <c r="K31" s="37">
        <v>0.2388094838674526</v>
      </c>
      <c r="L31" s="106">
        <v>0.96653448640642292</v>
      </c>
      <c r="M31" s="106">
        <v>0.5368128447499565</v>
      </c>
      <c r="N31" s="106">
        <v>0.43151771589444721</v>
      </c>
      <c r="O31" s="106">
        <v>0.14088937957676961</v>
      </c>
      <c r="T31">
        <v>32766.57791915107</v>
      </c>
      <c r="U31">
        <v>101</v>
      </c>
      <c r="X31">
        <v>29460</v>
      </c>
      <c r="Y31">
        <v>102</v>
      </c>
    </row>
    <row r="32" spans="1:25" ht="16.5" x14ac:dyDescent="0.3">
      <c r="A32" s="5" t="s">
        <v>110</v>
      </c>
      <c r="B32" s="5" t="s">
        <v>111</v>
      </c>
      <c r="C32" s="5" t="s">
        <v>60</v>
      </c>
      <c r="D32" s="5" t="s">
        <v>61</v>
      </c>
      <c r="E32" s="6">
        <v>6494</v>
      </c>
      <c r="F32" s="6">
        <v>6534</v>
      </c>
      <c r="G32" s="6">
        <v>6268.1552559860702</v>
      </c>
      <c r="H32" s="6">
        <v>6117.8256818984628</v>
      </c>
      <c r="I32" s="6">
        <v>6007.6648490121343</v>
      </c>
      <c r="J32" s="108">
        <v>5542.2894404922972</v>
      </c>
      <c r="K32" s="37">
        <v>6.8252609258512287E-2</v>
      </c>
      <c r="L32" s="106">
        <v>-0.41451071660105754</v>
      </c>
      <c r="M32" s="106">
        <v>-0.2424590036500085</v>
      </c>
      <c r="N32" s="106">
        <v>-0.18154125290745782</v>
      </c>
      <c r="O32" s="106">
        <v>-0.80304281428303925</v>
      </c>
      <c r="T32">
        <v>32468.726560436779</v>
      </c>
      <c r="U32">
        <v>102</v>
      </c>
      <c r="X32">
        <v>29416</v>
      </c>
      <c r="Y32">
        <v>103</v>
      </c>
    </row>
    <row r="33" spans="1:25" ht="16.5" x14ac:dyDescent="0.3">
      <c r="A33" s="5" t="s">
        <v>112</v>
      </c>
      <c r="B33" s="5" t="s">
        <v>113</v>
      </c>
      <c r="C33" s="5" t="s">
        <v>60</v>
      </c>
      <c r="D33" s="5" t="s">
        <v>61</v>
      </c>
      <c r="E33" s="6">
        <v>9385</v>
      </c>
      <c r="F33" s="6">
        <v>9315</v>
      </c>
      <c r="G33" s="6">
        <v>10943.603765968928</v>
      </c>
      <c r="H33" s="6">
        <v>12208.377938694719</v>
      </c>
      <c r="I33" s="6">
        <v>12401.297287721745</v>
      </c>
      <c r="J33" s="108">
        <v>12925.390272388815</v>
      </c>
      <c r="K33" s="37">
        <v>-8.3150588333069653E-2</v>
      </c>
      <c r="L33" s="106">
        <v>1.6243428113130731</v>
      </c>
      <c r="M33" s="106">
        <v>1.0996752403356957</v>
      </c>
      <c r="N33" s="106">
        <v>0.15690952209179709</v>
      </c>
      <c r="O33" s="106">
        <v>0.41478313368428221</v>
      </c>
      <c r="T33">
        <v>32403.785100022807</v>
      </c>
      <c r="U33">
        <v>103</v>
      </c>
      <c r="X33">
        <v>29400</v>
      </c>
      <c r="Y33">
        <v>104</v>
      </c>
    </row>
    <row r="34" spans="1:25" ht="16.5" x14ac:dyDescent="0.3">
      <c r="A34" s="5" t="s">
        <v>114</v>
      </c>
      <c r="B34" s="5" t="s">
        <v>115</v>
      </c>
      <c r="C34" s="5" t="s">
        <v>60</v>
      </c>
      <c r="D34" s="5" t="s">
        <v>61</v>
      </c>
      <c r="E34" s="6">
        <v>6991</v>
      </c>
      <c r="F34" s="6">
        <v>7425</v>
      </c>
      <c r="G34" s="6">
        <v>7464.7406206845499</v>
      </c>
      <c r="H34" s="6">
        <v>7418.2628845646832</v>
      </c>
      <c r="I34" s="6">
        <v>7393.3555327338754</v>
      </c>
      <c r="J34" s="108">
        <v>7158.0569048298021</v>
      </c>
      <c r="K34" s="37">
        <v>0.67145619514401567</v>
      </c>
      <c r="L34" s="106">
        <v>5.339424607286869E-2</v>
      </c>
      <c r="M34" s="106">
        <v>-6.2438170778511548E-2</v>
      </c>
      <c r="N34" s="106">
        <v>-3.3626558051569333E-2</v>
      </c>
      <c r="O34" s="106">
        <v>-0.32290886167395394</v>
      </c>
      <c r="T34">
        <v>32147.914325531721</v>
      </c>
      <c r="U34">
        <v>104</v>
      </c>
      <c r="X34">
        <v>28814</v>
      </c>
      <c r="Y34">
        <v>105</v>
      </c>
    </row>
    <row r="35" spans="1:25" ht="16.5" x14ac:dyDescent="0.3">
      <c r="A35" s="5" t="s">
        <v>116</v>
      </c>
      <c r="B35" s="5" t="s">
        <v>117</v>
      </c>
      <c r="C35" s="5" t="s">
        <v>60</v>
      </c>
      <c r="D35" s="5" t="s">
        <v>61</v>
      </c>
      <c r="E35" s="6">
        <v>6807</v>
      </c>
      <c r="F35" s="6">
        <v>4558</v>
      </c>
      <c r="G35" s="6">
        <v>5079.6863005026617</v>
      </c>
      <c r="H35" s="6">
        <v>5486.209381500521</v>
      </c>
      <c r="I35" s="6">
        <v>5732.3080716417035</v>
      </c>
      <c r="J35" s="108">
        <v>5437.0277816441876</v>
      </c>
      <c r="K35" s="37">
        <v>-4.3584715868448924</v>
      </c>
      <c r="L35" s="106">
        <v>1.0895485857546738</v>
      </c>
      <c r="M35" s="106">
        <v>0.77285170483936128</v>
      </c>
      <c r="N35" s="106">
        <v>0.43977112895574599</v>
      </c>
      <c r="O35" s="106">
        <v>-0.52746107861144642</v>
      </c>
      <c r="T35">
        <v>31836.586398694246</v>
      </c>
      <c r="U35">
        <v>105</v>
      </c>
      <c r="X35">
        <v>28783</v>
      </c>
      <c r="Y35">
        <v>106</v>
      </c>
    </row>
    <row r="36" spans="1:25" ht="16.5" x14ac:dyDescent="0.3">
      <c r="A36" s="5" t="s">
        <v>118</v>
      </c>
      <c r="B36" s="5" t="s">
        <v>119</v>
      </c>
      <c r="C36" s="5" t="s">
        <v>60</v>
      </c>
      <c r="D36" s="5" t="s">
        <v>61</v>
      </c>
      <c r="E36" s="6">
        <v>14730</v>
      </c>
      <c r="F36" s="6">
        <v>17455</v>
      </c>
      <c r="G36" s="6">
        <v>18045.861606474962</v>
      </c>
      <c r="H36" s="6">
        <v>18446.076391951035</v>
      </c>
      <c r="I36" s="6">
        <v>18550.496847935639</v>
      </c>
      <c r="J36" s="108">
        <v>18599.617381530265</v>
      </c>
      <c r="K36" s="37">
        <v>1.9038962993062736</v>
      </c>
      <c r="L36" s="106">
        <v>0.33345717613104675</v>
      </c>
      <c r="M36" s="106">
        <v>0.21959377048819118</v>
      </c>
      <c r="N36" s="106">
        <v>5.6464802992373109E-2</v>
      </c>
      <c r="O36" s="106">
        <v>2.6447863551481987E-2</v>
      </c>
      <c r="T36">
        <v>31786.723366359132</v>
      </c>
      <c r="U36">
        <v>106</v>
      </c>
      <c r="X36">
        <v>27828</v>
      </c>
      <c r="Y36">
        <v>107</v>
      </c>
    </row>
    <row r="37" spans="1:25" ht="16.5" x14ac:dyDescent="0.3">
      <c r="A37" s="5" t="s">
        <v>120</v>
      </c>
      <c r="B37" s="5" t="s">
        <v>121</v>
      </c>
      <c r="C37" s="5" t="s">
        <v>60</v>
      </c>
      <c r="D37" s="5" t="s">
        <v>61</v>
      </c>
      <c r="E37" s="6">
        <v>17896</v>
      </c>
      <c r="F37" s="6">
        <v>27287</v>
      </c>
      <c r="G37" s="6">
        <v>34204.690436459874</v>
      </c>
      <c r="H37" s="6">
        <v>38474.636628333501</v>
      </c>
      <c r="I37" s="6">
        <v>41138.876517847391</v>
      </c>
      <c r="J37" s="108">
        <v>45417.308326656545</v>
      </c>
      <c r="K37" s="37">
        <v>4.7986131677498545</v>
      </c>
      <c r="L37" s="106">
        <v>2.285244431812794</v>
      </c>
      <c r="M37" s="106">
        <v>1.1833109130364727</v>
      </c>
      <c r="N37" s="106">
        <v>0.67178985041784767</v>
      </c>
      <c r="O37" s="106">
        <v>0.99430769375277173</v>
      </c>
      <c r="T37">
        <v>31684.877061044419</v>
      </c>
      <c r="U37">
        <v>107</v>
      </c>
      <c r="X37">
        <v>27631</v>
      </c>
      <c r="Y37">
        <v>108</v>
      </c>
    </row>
    <row r="38" spans="1:25" ht="16.5" x14ac:dyDescent="0.3">
      <c r="A38" s="5" t="s">
        <v>122</v>
      </c>
      <c r="B38" s="5" t="s">
        <v>123</v>
      </c>
      <c r="C38" s="5" t="s">
        <v>60</v>
      </c>
      <c r="D38" s="5" t="s">
        <v>61</v>
      </c>
      <c r="E38" s="6">
        <v>50132</v>
      </c>
      <c r="F38" s="6">
        <v>61651</v>
      </c>
      <c r="G38" s="6">
        <v>68031.064494605234</v>
      </c>
      <c r="H38" s="6">
        <v>72961.399383095384</v>
      </c>
      <c r="I38" s="6">
        <v>77390.860933253731</v>
      </c>
      <c r="J38" s="108">
        <v>78846.932204718338</v>
      </c>
      <c r="K38" s="37">
        <v>2.3247202644828047</v>
      </c>
      <c r="L38" s="106">
        <v>0.98961443183303022</v>
      </c>
      <c r="M38" s="106">
        <v>0.70211428611697269</v>
      </c>
      <c r="N38" s="106">
        <v>0.59112199236439622</v>
      </c>
      <c r="O38" s="106">
        <v>0.18657090835063617</v>
      </c>
      <c r="T38">
        <v>31485.289185299145</v>
      </c>
      <c r="U38">
        <v>108</v>
      </c>
      <c r="X38">
        <v>27452</v>
      </c>
      <c r="Y38">
        <v>109</v>
      </c>
    </row>
    <row r="39" spans="1:25" ht="16.5" x14ac:dyDescent="0.3">
      <c r="A39" s="5" t="s">
        <v>124</v>
      </c>
      <c r="B39" s="5" t="s">
        <v>125</v>
      </c>
      <c r="C39" s="5" t="s">
        <v>60</v>
      </c>
      <c r="D39" s="5" t="s">
        <v>61</v>
      </c>
      <c r="E39" s="6">
        <v>62719</v>
      </c>
      <c r="F39" s="6">
        <v>63605</v>
      </c>
      <c r="G39" s="6">
        <v>66666.489206643106</v>
      </c>
      <c r="H39" s="6">
        <v>68741.673986975744</v>
      </c>
      <c r="I39" s="6">
        <v>70048.075443272362</v>
      </c>
      <c r="J39" s="108">
        <v>70436.618316509455</v>
      </c>
      <c r="K39" s="37">
        <v>0.15598432441583654</v>
      </c>
      <c r="L39" s="106">
        <v>0.47121004291492685</v>
      </c>
      <c r="M39" s="106">
        <v>0.30700236590277541</v>
      </c>
      <c r="N39" s="106">
        <v>0.18843907162442441</v>
      </c>
      <c r="O39" s="106">
        <v>5.5330062571457006E-2</v>
      </c>
      <c r="T39">
        <v>31360.287087488156</v>
      </c>
      <c r="U39">
        <v>109</v>
      </c>
      <c r="X39">
        <v>27347</v>
      </c>
      <c r="Y39">
        <v>110</v>
      </c>
    </row>
    <row r="40" spans="1:25" ht="16.5" x14ac:dyDescent="0.3">
      <c r="A40" s="5" t="s">
        <v>126</v>
      </c>
      <c r="B40" s="5" t="s">
        <v>127</v>
      </c>
      <c r="C40" s="5" t="s">
        <v>60</v>
      </c>
      <c r="D40" s="5" t="s">
        <v>61</v>
      </c>
      <c r="E40" s="6">
        <v>6550</v>
      </c>
      <c r="F40" s="6">
        <v>8121</v>
      </c>
      <c r="G40" s="6">
        <v>8450.5469713761868</v>
      </c>
      <c r="H40" s="6">
        <v>8734.0836651496593</v>
      </c>
      <c r="I40" s="6">
        <v>8948.7415214398734</v>
      </c>
      <c r="J40" s="108">
        <v>8604.3415030155375</v>
      </c>
      <c r="K40" s="37">
        <v>2.4175177019906124</v>
      </c>
      <c r="L40" s="106">
        <v>0.39857089266484014</v>
      </c>
      <c r="M40" s="106">
        <v>0.33056380758806903</v>
      </c>
      <c r="N40" s="106">
        <v>0.24309375494018237</v>
      </c>
      <c r="O40" s="106">
        <v>-0.39169096650514268</v>
      </c>
      <c r="T40">
        <v>31289.996305244385</v>
      </c>
      <c r="U40">
        <v>110</v>
      </c>
      <c r="X40">
        <v>27287</v>
      </c>
      <c r="Y40">
        <v>111</v>
      </c>
    </row>
    <row r="41" spans="1:25" ht="16.5" x14ac:dyDescent="0.3">
      <c r="A41" s="5" t="s">
        <v>128</v>
      </c>
      <c r="B41" s="5" t="s">
        <v>129</v>
      </c>
      <c r="C41" s="5" t="s">
        <v>60</v>
      </c>
      <c r="D41" s="5" t="s">
        <v>61</v>
      </c>
      <c r="E41" s="6">
        <v>9346</v>
      </c>
      <c r="F41" s="6">
        <v>8750</v>
      </c>
      <c r="G41" s="6">
        <v>8152.1250249489058</v>
      </c>
      <c r="H41" s="6">
        <v>7696.7871069571356</v>
      </c>
      <c r="I41" s="6">
        <v>7587.7813257802081</v>
      </c>
      <c r="J41" s="108">
        <v>7234.5663372814697</v>
      </c>
      <c r="K41" s="37">
        <v>-0.72949003138921276</v>
      </c>
      <c r="L41" s="106">
        <v>-0.70525202157233347</v>
      </c>
      <c r="M41" s="106">
        <v>-0.57310793055213027</v>
      </c>
      <c r="N41" s="106">
        <v>-0.1425358182232439</v>
      </c>
      <c r="O41" s="106">
        <v>-0.47555379026597011</v>
      </c>
      <c r="T41">
        <v>30281.295180418318</v>
      </c>
      <c r="U41">
        <v>111</v>
      </c>
      <c r="X41">
        <v>27237</v>
      </c>
      <c r="Y41">
        <v>112</v>
      </c>
    </row>
    <row r="42" spans="1:25" ht="16.5" x14ac:dyDescent="0.3">
      <c r="A42" s="5" t="s">
        <v>130</v>
      </c>
      <c r="B42" s="5" t="s">
        <v>131</v>
      </c>
      <c r="C42" s="5" t="s">
        <v>60</v>
      </c>
      <c r="D42" s="5" t="s">
        <v>61</v>
      </c>
      <c r="E42" s="6">
        <v>4441</v>
      </c>
      <c r="F42" s="6">
        <v>3872</v>
      </c>
      <c r="G42" s="6">
        <v>4384.1142350657665</v>
      </c>
      <c r="H42" s="6">
        <v>4779.7289659770995</v>
      </c>
      <c r="I42" s="6">
        <v>5014.6676585028044</v>
      </c>
      <c r="J42" s="108">
        <v>5049.7526456068044</v>
      </c>
      <c r="K42" s="37">
        <v>-1.5118813012129584</v>
      </c>
      <c r="L42" s="106">
        <v>1.2499112764355225</v>
      </c>
      <c r="M42" s="106">
        <v>0.86770529267043983</v>
      </c>
      <c r="N42" s="106">
        <v>0.48098610743707582</v>
      </c>
      <c r="O42" s="106">
        <v>6.9745423744382862E-2</v>
      </c>
      <c r="T42">
        <v>29639.955606267962</v>
      </c>
      <c r="U42">
        <v>112</v>
      </c>
      <c r="X42">
        <v>26872</v>
      </c>
      <c r="Y42">
        <v>113</v>
      </c>
    </row>
    <row r="43" spans="1:25" ht="16.5" x14ac:dyDescent="0.3">
      <c r="A43" s="5" t="s">
        <v>132</v>
      </c>
      <c r="B43" s="5" t="s">
        <v>133</v>
      </c>
      <c r="C43" s="5" t="s">
        <v>60</v>
      </c>
      <c r="D43" s="5" t="s">
        <v>61</v>
      </c>
      <c r="E43" s="6">
        <v>4207</v>
      </c>
      <c r="F43" s="6">
        <v>4253</v>
      </c>
      <c r="G43" s="6">
        <v>4649.9784748770917</v>
      </c>
      <c r="H43" s="6">
        <v>4955.8463484635922</v>
      </c>
      <c r="I43" s="6">
        <v>5147.431400358324</v>
      </c>
      <c r="J43" s="108">
        <v>4797.7741817164888</v>
      </c>
      <c r="K43" s="37">
        <v>0.12090427105642121</v>
      </c>
      <c r="L43" s="106">
        <v>0.89637332106435874</v>
      </c>
      <c r="M43" s="106">
        <v>0.63908719915004575</v>
      </c>
      <c r="N43" s="106">
        <v>0.38001897688633157</v>
      </c>
      <c r="O43" s="106">
        <v>-0.70098887859013637</v>
      </c>
      <c r="T43">
        <v>29634.033662087368</v>
      </c>
      <c r="U43">
        <v>113</v>
      </c>
      <c r="X43">
        <v>26693</v>
      </c>
      <c r="Y43">
        <v>114</v>
      </c>
    </row>
    <row r="44" spans="1:25" ht="16.5" x14ac:dyDescent="0.3">
      <c r="A44" s="5" t="s">
        <v>134</v>
      </c>
      <c r="B44" s="5" t="s">
        <v>135</v>
      </c>
      <c r="C44" s="5" t="s">
        <v>60</v>
      </c>
      <c r="D44" s="5" t="s">
        <v>61</v>
      </c>
      <c r="E44" s="6">
        <v>3763</v>
      </c>
      <c r="F44" s="6">
        <v>3901</v>
      </c>
      <c r="G44" s="6">
        <v>4188.5983093114583</v>
      </c>
      <c r="H44" s="6">
        <v>4347.5347417051862</v>
      </c>
      <c r="I44" s="6">
        <v>4434.3115676698026</v>
      </c>
      <c r="J44" s="108">
        <v>4503.2573109484183</v>
      </c>
      <c r="K44" s="37">
        <v>0.40098423146124329</v>
      </c>
      <c r="L44" s="106">
        <v>0.71386812722036286</v>
      </c>
      <c r="M44" s="106">
        <v>0.37312250354422094</v>
      </c>
      <c r="N44" s="106">
        <v>0.1978296068171348</v>
      </c>
      <c r="O44" s="106">
        <v>0.15440513438693682</v>
      </c>
      <c r="T44">
        <v>29124.525249173606</v>
      </c>
      <c r="U44">
        <v>114</v>
      </c>
      <c r="X44">
        <v>26614</v>
      </c>
      <c r="Y44">
        <v>115</v>
      </c>
    </row>
    <row r="45" spans="1:25" ht="16.5" x14ac:dyDescent="0.3">
      <c r="A45" s="5" t="s">
        <v>136</v>
      </c>
      <c r="B45" s="5" t="s">
        <v>137</v>
      </c>
      <c r="C45" s="5" t="s">
        <v>60</v>
      </c>
      <c r="D45" s="5" t="s">
        <v>61</v>
      </c>
      <c r="E45" s="6">
        <v>5673</v>
      </c>
      <c r="F45" s="6">
        <v>7148</v>
      </c>
      <c r="G45" s="6">
        <v>5812.9542689224063</v>
      </c>
      <c r="H45" s="6">
        <v>5845.4114613183974</v>
      </c>
      <c r="I45" s="6">
        <v>5917.4444007273469</v>
      </c>
      <c r="J45" s="108">
        <v>5315.2656197910337</v>
      </c>
      <c r="K45" s="37">
        <v>2.601194706612997</v>
      </c>
      <c r="L45" s="106">
        <v>-2.0462118052063105</v>
      </c>
      <c r="M45" s="106">
        <v>5.5696166846330719E-2</v>
      </c>
      <c r="N45" s="106">
        <v>0.1225518208820997</v>
      </c>
      <c r="O45" s="106">
        <v>-1.0674783811472022</v>
      </c>
      <c r="T45">
        <v>28964.705269241713</v>
      </c>
      <c r="U45">
        <v>115</v>
      </c>
      <c r="X45">
        <v>26541</v>
      </c>
      <c r="Y45">
        <v>116</v>
      </c>
    </row>
    <row r="46" spans="1:25" ht="16.5" x14ac:dyDescent="0.3">
      <c r="A46" s="5" t="s">
        <v>138</v>
      </c>
      <c r="B46" s="5" t="s">
        <v>139</v>
      </c>
      <c r="C46" s="5" t="s">
        <v>60</v>
      </c>
      <c r="D46" s="5" t="s">
        <v>61</v>
      </c>
      <c r="E46" s="6">
        <v>4120</v>
      </c>
      <c r="F46" s="6">
        <v>4454</v>
      </c>
      <c r="G46" s="6">
        <v>4302.6724543447381</v>
      </c>
      <c r="H46" s="6">
        <v>4219.1171796309509</v>
      </c>
      <c r="I46" s="6">
        <v>4131.8893634067463</v>
      </c>
      <c r="J46" s="108">
        <v>3815.3943511120601</v>
      </c>
      <c r="K46" s="37">
        <v>0.86986604210483875</v>
      </c>
      <c r="L46" s="106">
        <v>-0.34506565710827886</v>
      </c>
      <c r="M46" s="106">
        <v>-0.19591207762350571</v>
      </c>
      <c r="N46" s="106">
        <v>-0.20869324898333819</v>
      </c>
      <c r="O46" s="106">
        <v>-0.79374058411915138</v>
      </c>
      <c r="T46">
        <v>28838.447978089778</v>
      </c>
      <c r="U46">
        <v>116</v>
      </c>
      <c r="X46">
        <v>26089</v>
      </c>
      <c r="Y46">
        <v>117</v>
      </c>
    </row>
    <row r="47" spans="1:25" ht="16.5" x14ac:dyDescent="0.3">
      <c r="A47" s="5" t="s">
        <v>140</v>
      </c>
      <c r="B47" s="5" t="s">
        <v>141</v>
      </c>
      <c r="C47" s="5" t="s">
        <v>60</v>
      </c>
      <c r="D47" s="5" t="s">
        <v>61</v>
      </c>
      <c r="E47" s="6">
        <v>6639</v>
      </c>
      <c r="F47" s="6">
        <v>6554</v>
      </c>
      <c r="G47" s="6">
        <v>6603.1921693160511</v>
      </c>
      <c r="H47" s="6">
        <v>6641.1610667790837</v>
      </c>
      <c r="I47" s="6">
        <v>6721.4945163774646</v>
      </c>
      <c r="J47" s="108">
        <v>6179.0568843775509</v>
      </c>
      <c r="K47" s="37">
        <v>-0.14307310226902015</v>
      </c>
      <c r="L47" s="106">
        <v>7.4804403014283594E-2</v>
      </c>
      <c r="M47" s="106">
        <v>5.7352575641012038E-2</v>
      </c>
      <c r="N47" s="106">
        <v>0.12030951812416202</v>
      </c>
      <c r="O47" s="106">
        <v>-0.83791848827944326</v>
      </c>
      <c r="T47">
        <v>28388.318888508278</v>
      </c>
      <c r="U47">
        <v>117</v>
      </c>
      <c r="X47">
        <v>26028</v>
      </c>
      <c r="Y47">
        <v>118</v>
      </c>
    </row>
    <row r="48" spans="1:25" ht="16.5" x14ac:dyDescent="0.3">
      <c r="A48" s="5" t="s">
        <v>142</v>
      </c>
      <c r="B48" s="5" t="s">
        <v>143</v>
      </c>
      <c r="C48" s="5" t="s">
        <v>60</v>
      </c>
      <c r="D48" s="5" t="s">
        <v>61</v>
      </c>
      <c r="E48" s="6">
        <v>6733</v>
      </c>
      <c r="F48" s="6">
        <v>7640</v>
      </c>
      <c r="G48" s="6">
        <v>8551.3491850161572</v>
      </c>
      <c r="H48" s="6">
        <v>9228.5823649834747</v>
      </c>
      <c r="I48" s="6">
        <v>9639.8736239645259</v>
      </c>
      <c r="J48" s="108">
        <v>9122.4665870598237</v>
      </c>
      <c r="K48" s="37">
        <v>1.4140916029972805</v>
      </c>
      <c r="L48" s="106">
        <v>1.1332882699077951</v>
      </c>
      <c r="M48" s="106">
        <v>0.76507562982703892</v>
      </c>
      <c r="N48" s="106">
        <v>0.43697749635929206</v>
      </c>
      <c r="O48" s="106">
        <v>-0.55015877659142509</v>
      </c>
      <c r="T48">
        <v>28367.93872885895</v>
      </c>
      <c r="U48">
        <v>118</v>
      </c>
      <c r="X48">
        <v>25904</v>
      </c>
      <c r="Y48">
        <v>119</v>
      </c>
    </row>
    <row r="49" spans="1:25" ht="16.5" x14ac:dyDescent="0.3">
      <c r="A49" s="5" t="s">
        <v>144</v>
      </c>
      <c r="B49" s="5" t="s">
        <v>145</v>
      </c>
      <c r="C49" s="5" t="s">
        <v>60</v>
      </c>
      <c r="D49" s="5" t="s">
        <v>61</v>
      </c>
      <c r="E49" s="6">
        <v>4997</v>
      </c>
      <c r="F49" s="6">
        <v>6121</v>
      </c>
      <c r="G49" s="6">
        <v>6517.6782577136264</v>
      </c>
      <c r="H49" s="6">
        <v>6762.3949584233878</v>
      </c>
      <c r="I49" s="6">
        <v>6977.4162747720075</v>
      </c>
      <c r="J49" s="108">
        <v>6999.2909049695154</v>
      </c>
      <c r="K49" s="37">
        <v>2.2799098753678138</v>
      </c>
      <c r="L49" s="106">
        <v>0.62990294883593645</v>
      </c>
      <c r="M49" s="106">
        <v>0.36926906462668718</v>
      </c>
      <c r="N49" s="106">
        <v>0.31350616526348851</v>
      </c>
      <c r="O49" s="106">
        <v>3.1306475393111377E-2</v>
      </c>
      <c r="T49">
        <v>28107.204480167966</v>
      </c>
      <c r="U49">
        <v>119</v>
      </c>
      <c r="X49">
        <v>25729</v>
      </c>
      <c r="Y49">
        <v>120</v>
      </c>
    </row>
    <row r="50" spans="1:25" ht="16.5" x14ac:dyDescent="0.3">
      <c r="A50" s="5" t="s">
        <v>146</v>
      </c>
      <c r="B50" s="5" t="s">
        <v>147</v>
      </c>
      <c r="C50" s="5" t="s">
        <v>60</v>
      </c>
      <c r="D50" s="5" t="s">
        <v>61</v>
      </c>
      <c r="E50" s="6">
        <v>6988</v>
      </c>
      <c r="F50" s="6">
        <v>6138</v>
      </c>
      <c r="G50" s="6">
        <v>6437.1214874104289</v>
      </c>
      <c r="H50" s="6">
        <v>6576.9236697372089</v>
      </c>
      <c r="I50" s="6">
        <v>6536.8331357752149</v>
      </c>
      <c r="J50" s="108">
        <v>6236.0256950668127</v>
      </c>
      <c r="K50" s="37">
        <v>-1.43072682268367</v>
      </c>
      <c r="L50" s="106">
        <v>0.47695894520340953</v>
      </c>
      <c r="M50" s="106">
        <v>0.21508740608848775</v>
      </c>
      <c r="N50" s="106">
        <v>-6.1124215820840266E-2</v>
      </c>
      <c r="O50" s="106">
        <v>-0.46998954197824405</v>
      </c>
      <c r="T50">
        <v>28053.084506257095</v>
      </c>
      <c r="U50">
        <v>120</v>
      </c>
      <c r="X50">
        <v>25105</v>
      </c>
      <c r="Y50">
        <v>121</v>
      </c>
    </row>
    <row r="51" spans="1:25" ht="16.5" x14ac:dyDescent="0.3">
      <c r="A51" s="5" t="s">
        <v>148</v>
      </c>
      <c r="B51" s="5" t="s">
        <v>149</v>
      </c>
      <c r="C51" s="5" t="s">
        <v>60</v>
      </c>
      <c r="D51" s="5" t="s">
        <v>61</v>
      </c>
      <c r="E51" s="6">
        <v>19609</v>
      </c>
      <c r="F51" s="6">
        <v>21959</v>
      </c>
      <c r="G51" s="6">
        <v>20177.317198046534</v>
      </c>
      <c r="H51" s="6">
        <v>18816.992109454237</v>
      </c>
      <c r="I51" s="6">
        <v>18801.092460336618</v>
      </c>
      <c r="J51" s="108">
        <v>17347.053375100266</v>
      </c>
      <c r="K51" s="37">
        <v>1.2655909300514523</v>
      </c>
      <c r="L51" s="106">
        <v>-0.84261013023488873</v>
      </c>
      <c r="M51" s="106">
        <v>-0.69555737632197578</v>
      </c>
      <c r="N51" s="106">
        <v>-8.4528376449566345E-3</v>
      </c>
      <c r="O51" s="106">
        <v>-0.80169236817805301</v>
      </c>
      <c r="T51">
        <v>27766.196934592022</v>
      </c>
      <c r="U51">
        <v>121</v>
      </c>
      <c r="X51">
        <v>24895</v>
      </c>
      <c r="Y51">
        <v>122</v>
      </c>
    </row>
    <row r="52" spans="1:25" ht="16.5" x14ac:dyDescent="0.3">
      <c r="A52" s="5" t="s">
        <v>150</v>
      </c>
      <c r="B52" s="5" t="s">
        <v>151</v>
      </c>
      <c r="C52" s="5" t="s">
        <v>60</v>
      </c>
      <c r="D52" s="5" t="s">
        <v>61</v>
      </c>
      <c r="E52" s="6">
        <v>12377</v>
      </c>
      <c r="F52" s="6">
        <v>8600</v>
      </c>
      <c r="G52" s="6">
        <v>10162.536432428018</v>
      </c>
      <c r="H52" s="6">
        <v>10927.757333262951</v>
      </c>
      <c r="I52" s="6">
        <v>11759.612893863246</v>
      </c>
      <c r="J52" s="108">
        <v>12159.017021901498</v>
      </c>
      <c r="K52" s="37">
        <v>-3.9645775476889078</v>
      </c>
      <c r="L52" s="106">
        <v>1.6834718991181052</v>
      </c>
      <c r="M52" s="106">
        <v>0.72862199383483262</v>
      </c>
      <c r="N52" s="106">
        <v>0.73634708095517976</v>
      </c>
      <c r="O52" s="106">
        <v>0.33455851705577189</v>
      </c>
      <c r="T52">
        <v>27609.148939432758</v>
      </c>
      <c r="U52">
        <v>122</v>
      </c>
      <c r="X52">
        <v>24838</v>
      </c>
      <c r="Y52">
        <v>123</v>
      </c>
    </row>
    <row r="53" spans="1:25" ht="16.5" x14ac:dyDescent="0.3">
      <c r="A53" s="5" t="s">
        <v>152</v>
      </c>
      <c r="B53" s="5" t="s">
        <v>153</v>
      </c>
      <c r="C53" s="5" t="s">
        <v>60</v>
      </c>
      <c r="D53" s="5" t="s">
        <v>61</v>
      </c>
      <c r="E53" s="6">
        <v>14839</v>
      </c>
      <c r="F53" s="6">
        <v>13185</v>
      </c>
      <c r="G53" s="6">
        <v>12917.082774666746</v>
      </c>
      <c r="H53" s="6">
        <v>12714.923872462143</v>
      </c>
      <c r="I53" s="6">
        <v>12870.008385149933</v>
      </c>
      <c r="J53" s="108">
        <v>12208.563637008869</v>
      </c>
      <c r="K53" s="37">
        <v>-1.3045167845931238</v>
      </c>
      <c r="L53" s="106">
        <v>-0.20508080516307148</v>
      </c>
      <c r="M53" s="106">
        <v>-0.15761834951744103</v>
      </c>
      <c r="N53" s="106">
        <v>0.12130613145295843</v>
      </c>
      <c r="O53" s="106">
        <v>-0.52623083065582721</v>
      </c>
      <c r="T53">
        <v>27416.99154973005</v>
      </c>
      <c r="U53">
        <v>123</v>
      </c>
      <c r="X53">
        <v>24822</v>
      </c>
      <c r="Y53">
        <v>124</v>
      </c>
    </row>
    <row r="54" spans="1:25" ht="16.5" x14ac:dyDescent="0.3">
      <c r="A54" s="5" t="s">
        <v>154</v>
      </c>
      <c r="B54" s="5" t="s">
        <v>155</v>
      </c>
      <c r="C54" s="5" t="s">
        <v>60</v>
      </c>
      <c r="D54" s="5" t="s">
        <v>61</v>
      </c>
      <c r="E54" s="6">
        <v>11835</v>
      </c>
      <c r="F54" s="6">
        <v>12552</v>
      </c>
      <c r="G54" s="6">
        <v>13281.726513938698</v>
      </c>
      <c r="H54" s="6">
        <v>13681.33688749676</v>
      </c>
      <c r="I54" s="6">
        <v>13877.986461961927</v>
      </c>
      <c r="J54" s="108">
        <v>13897.806214131726</v>
      </c>
      <c r="K54" s="37">
        <v>0.65568216138294222</v>
      </c>
      <c r="L54" s="106">
        <v>0.56669094003110043</v>
      </c>
      <c r="M54" s="106">
        <v>0.29687469204839889</v>
      </c>
      <c r="N54" s="106">
        <v>0.14281432125706761</v>
      </c>
      <c r="O54" s="106">
        <v>1.427226225003686E-2</v>
      </c>
      <c r="T54">
        <v>27150.924799630844</v>
      </c>
      <c r="U54">
        <v>124</v>
      </c>
      <c r="X54">
        <v>24546</v>
      </c>
      <c r="Y54">
        <v>125</v>
      </c>
    </row>
    <row r="55" spans="1:25" ht="16.5" x14ac:dyDescent="0.3">
      <c r="A55" s="5" t="s">
        <v>156</v>
      </c>
      <c r="B55" s="5" t="s">
        <v>157</v>
      </c>
      <c r="C55" s="5" t="s">
        <v>60</v>
      </c>
      <c r="D55" s="5" t="s">
        <v>61</v>
      </c>
      <c r="E55" s="6">
        <v>2829</v>
      </c>
      <c r="F55" s="6">
        <v>4187</v>
      </c>
      <c r="G55" s="6">
        <v>4632.6363731518768</v>
      </c>
      <c r="H55" s="6">
        <v>4976.1415116049866</v>
      </c>
      <c r="I55" s="6">
        <v>5186.3940341342523</v>
      </c>
      <c r="J55" s="108">
        <v>4700.7762529315487</v>
      </c>
      <c r="K55" s="37">
        <v>4.4525123612742634</v>
      </c>
      <c r="L55" s="106">
        <v>1.0165484029398542</v>
      </c>
      <c r="M55" s="106">
        <v>0.71785105382136116</v>
      </c>
      <c r="N55" s="106">
        <v>0.41469620212992719</v>
      </c>
      <c r="O55" s="106">
        <v>-0.97829336334170902</v>
      </c>
      <c r="T55">
        <v>26974.579223144017</v>
      </c>
      <c r="U55">
        <v>125</v>
      </c>
      <c r="X55">
        <v>24287</v>
      </c>
      <c r="Y55">
        <v>126</v>
      </c>
    </row>
    <row r="56" spans="1:25" ht="16.5" x14ac:dyDescent="0.3">
      <c r="A56" s="5" t="s">
        <v>158</v>
      </c>
      <c r="B56" s="5" t="s">
        <v>159</v>
      </c>
      <c r="C56" s="5" t="s">
        <v>60</v>
      </c>
      <c r="D56" s="5" t="s">
        <v>61</v>
      </c>
      <c r="E56" s="6">
        <v>17107</v>
      </c>
      <c r="F56" s="6">
        <v>16031</v>
      </c>
      <c r="G56" s="6">
        <v>16153.571386293715</v>
      </c>
      <c r="H56" s="6">
        <v>15205.433980401676</v>
      </c>
      <c r="I56" s="6">
        <v>16338.856403560208</v>
      </c>
      <c r="J56" s="108">
        <v>16683.012776910236</v>
      </c>
      <c r="K56" s="37">
        <v>-0.71921659979602426</v>
      </c>
      <c r="L56" s="106">
        <v>7.6197175147418861E-2</v>
      </c>
      <c r="M56" s="106">
        <v>-0.60305727591961622</v>
      </c>
      <c r="N56" s="106">
        <v>0.72152289071114595</v>
      </c>
      <c r="O56" s="106">
        <v>0.20866643899986048</v>
      </c>
      <c r="T56">
        <v>26511.522395371896</v>
      </c>
      <c r="U56">
        <v>126</v>
      </c>
      <c r="X56">
        <v>24180</v>
      </c>
      <c r="Y56">
        <v>127</v>
      </c>
    </row>
    <row r="57" spans="1:25" ht="16.5" x14ac:dyDescent="0.3">
      <c r="A57" s="5" t="s">
        <v>160</v>
      </c>
      <c r="B57" s="5" t="s">
        <v>161</v>
      </c>
      <c r="C57" s="5" t="s">
        <v>60</v>
      </c>
      <c r="D57" s="5" t="s">
        <v>61</v>
      </c>
      <c r="E57" s="6">
        <v>24221</v>
      </c>
      <c r="F57" s="6">
        <v>23832</v>
      </c>
      <c r="G57" s="6">
        <v>22398.11492596587</v>
      </c>
      <c r="H57" s="6">
        <v>21302.70712256429</v>
      </c>
      <c r="I57" s="6">
        <v>22255.364680410643</v>
      </c>
      <c r="J57" s="108">
        <v>21023.441451436222</v>
      </c>
      <c r="K57" s="37">
        <v>-0.17973617021794785</v>
      </c>
      <c r="L57" s="106">
        <v>-0.61860287675143955</v>
      </c>
      <c r="M57" s="106">
        <v>-0.50017136271187645</v>
      </c>
      <c r="N57" s="106">
        <v>0.43844767336287394</v>
      </c>
      <c r="O57" s="106">
        <v>-0.5678318461478038</v>
      </c>
      <c r="T57">
        <v>26452.311134040494</v>
      </c>
      <c r="U57">
        <v>127</v>
      </c>
      <c r="X57">
        <v>24144</v>
      </c>
      <c r="Y57">
        <v>128</v>
      </c>
    </row>
    <row r="58" spans="1:25" ht="16.5" x14ac:dyDescent="0.3">
      <c r="A58" s="5" t="s">
        <v>162</v>
      </c>
      <c r="B58" s="5" t="s">
        <v>61</v>
      </c>
      <c r="C58" s="5" t="s">
        <v>60</v>
      </c>
      <c r="D58" s="5" t="s">
        <v>61</v>
      </c>
      <c r="E58" s="6">
        <v>250062</v>
      </c>
      <c r="F58" s="6">
        <v>306947</v>
      </c>
      <c r="G58" s="6">
        <v>368566.94945732306</v>
      </c>
      <c r="H58" s="6">
        <v>409614.97682681761</v>
      </c>
      <c r="I58" s="6">
        <v>437996.07466962904</v>
      </c>
      <c r="J58" s="108">
        <v>470230.77848186687</v>
      </c>
      <c r="K58" s="37">
        <v>2.3035330984269908</v>
      </c>
      <c r="L58" s="106">
        <v>1.8463101946951888</v>
      </c>
      <c r="M58" s="106">
        <v>1.06154746952416</v>
      </c>
      <c r="N58" s="106">
        <v>0.67217211244290365</v>
      </c>
      <c r="O58" s="106">
        <v>0.71266388649959822</v>
      </c>
      <c r="T58">
        <v>26288.543663727112</v>
      </c>
      <c r="U58">
        <v>128</v>
      </c>
      <c r="X58">
        <v>23832</v>
      </c>
      <c r="Y58">
        <v>129</v>
      </c>
    </row>
    <row r="59" spans="1:25" ht="16.5" x14ac:dyDescent="0.3">
      <c r="A59" s="5" t="s">
        <v>163</v>
      </c>
      <c r="B59" s="5" t="s">
        <v>164</v>
      </c>
      <c r="C59" s="5" t="s">
        <v>60</v>
      </c>
      <c r="D59" s="5" t="s">
        <v>61</v>
      </c>
      <c r="E59" s="6">
        <v>6481</v>
      </c>
      <c r="F59" s="6">
        <v>6573</v>
      </c>
      <c r="G59" s="6">
        <v>7601.2340882687395</v>
      </c>
      <c r="H59" s="6">
        <v>8399.7132812887467</v>
      </c>
      <c r="I59" s="6">
        <v>8492.3071622977932</v>
      </c>
      <c r="J59" s="108">
        <v>8697.1983882103341</v>
      </c>
      <c r="K59" s="37">
        <v>0.15673970664922265</v>
      </c>
      <c r="L59" s="106">
        <v>1.4640159003600051</v>
      </c>
      <c r="M59" s="106">
        <v>1.0038749333681984</v>
      </c>
      <c r="N59" s="106">
        <v>0.10969153604774018</v>
      </c>
      <c r="O59" s="106">
        <v>0.23868675922853466</v>
      </c>
      <c r="T59">
        <v>26276.123148912531</v>
      </c>
      <c r="U59">
        <v>129</v>
      </c>
      <c r="X59">
        <v>23786</v>
      </c>
      <c r="Y59">
        <v>130</v>
      </c>
    </row>
    <row r="60" spans="1:25" ht="16.5" x14ac:dyDescent="0.3">
      <c r="A60" s="5" t="s">
        <v>165</v>
      </c>
      <c r="B60" s="5" t="s">
        <v>166</v>
      </c>
      <c r="C60" s="5" t="s">
        <v>60</v>
      </c>
      <c r="D60" s="5" t="s">
        <v>61</v>
      </c>
      <c r="E60" s="6">
        <v>9386</v>
      </c>
      <c r="F60" s="6">
        <v>9356</v>
      </c>
      <c r="G60" s="6">
        <v>9995.4231577171449</v>
      </c>
      <c r="H60" s="6">
        <v>10489.297173797087</v>
      </c>
      <c r="I60" s="6">
        <v>10820.379585413188</v>
      </c>
      <c r="J60" s="108">
        <v>10245.213581783722</v>
      </c>
      <c r="K60" s="37">
        <v>-3.5564437135260363E-2</v>
      </c>
      <c r="L60" s="106">
        <v>0.66328460623084062</v>
      </c>
      <c r="M60" s="106">
        <v>0.48344601276482102</v>
      </c>
      <c r="N60" s="106">
        <v>0.31124269848887831</v>
      </c>
      <c r="O60" s="106">
        <v>-0.54471825784031536</v>
      </c>
      <c r="T60">
        <v>26244.600277500795</v>
      </c>
      <c r="U60">
        <v>130</v>
      </c>
      <c r="X60">
        <v>23608</v>
      </c>
      <c r="Y60">
        <v>131</v>
      </c>
    </row>
    <row r="61" spans="1:25" ht="16.5" x14ac:dyDescent="0.3">
      <c r="A61" s="5" t="s">
        <v>167</v>
      </c>
      <c r="B61" s="5" t="s">
        <v>168</v>
      </c>
      <c r="C61" s="5" t="s">
        <v>60</v>
      </c>
      <c r="D61" s="5" t="s">
        <v>61</v>
      </c>
      <c r="E61" s="6">
        <v>6114</v>
      </c>
      <c r="F61" s="6">
        <v>7389</v>
      </c>
      <c r="G61" s="6">
        <v>7534.0075652021787</v>
      </c>
      <c r="H61" s="6">
        <v>7646.0886692287168</v>
      </c>
      <c r="I61" s="6">
        <v>7770.6559645802909</v>
      </c>
      <c r="J61" s="108">
        <v>7003.5916581042948</v>
      </c>
      <c r="K61" s="37">
        <v>2.1268709427030963</v>
      </c>
      <c r="L61" s="106">
        <v>0.19453603233792194</v>
      </c>
      <c r="M61" s="106">
        <v>0.14778027367299273</v>
      </c>
      <c r="N61" s="106">
        <v>0.16173416407430086</v>
      </c>
      <c r="O61" s="106">
        <v>-1.033932507336488</v>
      </c>
      <c r="T61">
        <v>26205.830732341903</v>
      </c>
      <c r="U61">
        <v>131</v>
      </c>
      <c r="X61">
        <v>23576</v>
      </c>
      <c r="Y61">
        <v>132</v>
      </c>
    </row>
    <row r="62" spans="1:25" ht="16.5" x14ac:dyDescent="0.3">
      <c r="A62" s="5" t="s">
        <v>169</v>
      </c>
      <c r="B62" s="5" t="s">
        <v>170</v>
      </c>
      <c r="C62" s="5" t="s">
        <v>60</v>
      </c>
      <c r="D62" s="5" t="s">
        <v>61</v>
      </c>
      <c r="E62" s="6">
        <v>4503</v>
      </c>
      <c r="F62" s="6">
        <v>4610</v>
      </c>
      <c r="G62" s="6">
        <v>5054.2249476970192</v>
      </c>
      <c r="H62" s="6">
        <v>5397.570405126994</v>
      </c>
      <c r="I62" s="6">
        <v>5611.3809725732954</v>
      </c>
      <c r="J62" s="108">
        <v>5123.4119738859017</v>
      </c>
      <c r="K62" s="37">
        <v>0.26127423542718908</v>
      </c>
      <c r="L62" s="106">
        <v>0.92421129743682773</v>
      </c>
      <c r="M62" s="106">
        <v>0.65940869395895163</v>
      </c>
      <c r="N62" s="106">
        <v>0.38923480433536994</v>
      </c>
      <c r="O62" s="106">
        <v>-0.90563652020467789</v>
      </c>
      <c r="T62">
        <v>26006.39665084676</v>
      </c>
      <c r="U62">
        <v>132</v>
      </c>
      <c r="X62">
        <v>23568</v>
      </c>
      <c r="Y62">
        <v>133</v>
      </c>
    </row>
    <row r="63" spans="1:25" ht="16.5" x14ac:dyDescent="0.3">
      <c r="A63" s="5" t="s">
        <v>171</v>
      </c>
      <c r="B63" s="5" t="s">
        <v>172</v>
      </c>
      <c r="C63" s="5" t="s">
        <v>60</v>
      </c>
      <c r="D63" s="5" t="s">
        <v>61</v>
      </c>
      <c r="E63" s="6">
        <v>3581</v>
      </c>
      <c r="F63" s="6">
        <v>4284</v>
      </c>
      <c r="G63" s="6">
        <v>5363.8449192258313</v>
      </c>
      <c r="H63" s="6">
        <v>6201.3013441490502</v>
      </c>
      <c r="I63" s="6">
        <v>6277.8866487383139</v>
      </c>
      <c r="J63" s="108">
        <v>6572.7714779798234</v>
      </c>
      <c r="K63" s="37">
        <v>2.0115767038187737</v>
      </c>
      <c r="L63" s="106">
        <v>2.2733955503849268</v>
      </c>
      <c r="M63" s="106">
        <v>1.4613560132611836</v>
      </c>
      <c r="N63" s="106">
        <v>0.12281774628501996</v>
      </c>
      <c r="O63" s="106">
        <v>0.46007690838851811</v>
      </c>
      <c r="T63">
        <v>25824.185584279425</v>
      </c>
      <c r="U63">
        <v>133</v>
      </c>
      <c r="X63">
        <v>23562</v>
      </c>
      <c r="Y63">
        <v>134</v>
      </c>
    </row>
    <row r="64" spans="1:25" ht="16.5" x14ac:dyDescent="0.3">
      <c r="A64" s="5" t="s">
        <v>173</v>
      </c>
      <c r="B64" s="5" t="s">
        <v>174</v>
      </c>
      <c r="C64" s="5" t="s">
        <v>60</v>
      </c>
      <c r="D64" s="5" t="s">
        <v>61</v>
      </c>
      <c r="E64" s="6">
        <v>4027</v>
      </c>
      <c r="F64" s="6">
        <v>5227</v>
      </c>
      <c r="G64" s="6">
        <v>5941.2979376986523</v>
      </c>
      <c r="H64" s="6">
        <v>6495.4435096134885</v>
      </c>
      <c r="I64" s="6">
        <v>6825.0581991465497</v>
      </c>
      <c r="J64" s="108">
        <v>6883.2409475199256</v>
      </c>
      <c r="K64" s="37">
        <v>2.9403527843662625</v>
      </c>
      <c r="L64" s="106">
        <v>1.2891398560452183</v>
      </c>
      <c r="M64" s="106">
        <v>0.89572093501937289</v>
      </c>
      <c r="N64" s="106">
        <v>0.49622650393432721</v>
      </c>
      <c r="O64" s="106">
        <v>8.4923445544515808E-2</v>
      </c>
      <c r="T64">
        <v>25776.146591807741</v>
      </c>
      <c r="U64">
        <v>134</v>
      </c>
      <c r="X64">
        <v>23473</v>
      </c>
      <c r="Y64">
        <v>135</v>
      </c>
    </row>
    <row r="65" spans="1:25" ht="16.5" x14ac:dyDescent="0.3">
      <c r="A65" s="5" t="s">
        <v>175</v>
      </c>
      <c r="B65" s="5" t="s">
        <v>176</v>
      </c>
      <c r="C65" s="5" t="s">
        <v>60</v>
      </c>
      <c r="D65" s="5" t="s">
        <v>61</v>
      </c>
      <c r="E65" s="6">
        <v>5415</v>
      </c>
      <c r="F65" s="6">
        <v>5832</v>
      </c>
      <c r="G65" s="6">
        <v>6043.0955994453088</v>
      </c>
      <c r="H65" s="6">
        <v>6217.2103823580619</v>
      </c>
      <c r="I65" s="6">
        <v>6273.9651442699387</v>
      </c>
      <c r="J65" s="108">
        <v>6303.852666304374</v>
      </c>
      <c r="K65" s="37">
        <v>0.82770798650035893</v>
      </c>
      <c r="L65" s="106">
        <v>0.35619690288151151</v>
      </c>
      <c r="M65" s="106">
        <v>0.28445297637784694</v>
      </c>
      <c r="N65" s="106">
        <v>9.091369750471312E-2</v>
      </c>
      <c r="O65" s="106">
        <v>4.7535561077749477E-2</v>
      </c>
      <c r="T65">
        <v>25683.435914110181</v>
      </c>
      <c r="U65">
        <v>135</v>
      </c>
      <c r="X65">
        <v>23391</v>
      </c>
      <c r="Y65">
        <v>136</v>
      </c>
    </row>
    <row r="66" spans="1:25" ht="16.5" x14ac:dyDescent="0.3">
      <c r="A66" s="5" t="s">
        <v>177</v>
      </c>
      <c r="B66" s="5" t="s">
        <v>178</v>
      </c>
      <c r="C66" s="5" t="s">
        <v>60</v>
      </c>
      <c r="D66" s="5" t="s">
        <v>61</v>
      </c>
      <c r="E66" s="6">
        <v>5058</v>
      </c>
      <c r="F66" s="6">
        <v>5164</v>
      </c>
      <c r="G66" s="6">
        <v>5681.5718029932314</v>
      </c>
      <c r="H66" s="6">
        <v>6081.5031194996336</v>
      </c>
      <c r="I66" s="6">
        <v>6329.1498231948817</v>
      </c>
      <c r="J66" s="108">
        <v>6007.0563502329569</v>
      </c>
      <c r="K66" s="37">
        <v>0.23071378824224276</v>
      </c>
      <c r="L66" s="106">
        <v>0.95974072796647381</v>
      </c>
      <c r="M66" s="106">
        <v>0.68255857211561022</v>
      </c>
      <c r="N66" s="106">
        <v>0.39993791550283486</v>
      </c>
      <c r="O66" s="106">
        <v>-0.52094914300284678</v>
      </c>
      <c r="T66">
        <v>25517.302043877185</v>
      </c>
      <c r="U66">
        <v>136</v>
      </c>
      <c r="X66">
        <v>23117</v>
      </c>
      <c r="Y66">
        <v>137</v>
      </c>
    </row>
    <row r="67" spans="1:25" ht="16.5" x14ac:dyDescent="0.3">
      <c r="A67" s="5" t="s">
        <v>179</v>
      </c>
      <c r="B67" s="5" t="s">
        <v>180</v>
      </c>
      <c r="C67" s="5" t="s">
        <v>60</v>
      </c>
      <c r="D67" s="5" t="s">
        <v>61</v>
      </c>
      <c r="E67" s="6">
        <v>7990</v>
      </c>
      <c r="F67" s="6">
        <v>8871</v>
      </c>
      <c r="G67" s="6">
        <v>10504.655717280051</v>
      </c>
      <c r="H67" s="6">
        <v>11773.385773139831</v>
      </c>
      <c r="I67" s="6">
        <v>12507.357927169624</v>
      </c>
      <c r="J67" s="108">
        <v>12753.190482432781</v>
      </c>
      <c r="K67" s="37">
        <v>1.1689659545033981</v>
      </c>
      <c r="L67" s="106">
        <v>1.704676887122103</v>
      </c>
      <c r="M67" s="106">
        <v>1.1467552043757046</v>
      </c>
      <c r="N67" s="106">
        <v>0.60658798008779158</v>
      </c>
      <c r="O67" s="106">
        <v>0.19483324292108861</v>
      </c>
      <c r="T67">
        <v>25417.570284235222</v>
      </c>
      <c r="U67">
        <v>137</v>
      </c>
      <c r="X67">
        <v>22969</v>
      </c>
      <c r="Y67">
        <v>138</v>
      </c>
    </row>
    <row r="68" spans="1:25" ht="16.5" x14ac:dyDescent="0.3">
      <c r="A68" s="5" t="s">
        <v>181</v>
      </c>
      <c r="B68" s="5" t="s">
        <v>182</v>
      </c>
      <c r="C68" s="5" t="s">
        <v>60</v>
      </c>
      <c r="D68" s="5" t="s">
        <v>61</v>
      </c>
      <c r="E68" s="6">
        <v>5674</v>
      </c>
      <c r="F68" s="6">
        <v>6949</v>
      </c>
      <c r="G68" s="6">
        <v>7343.5983765575766</v>
      </c>
      <c r="H68" s="6">
        <v>7649.9274370291241</v>
      </c>
      <c r="I68" s="6">
        <v>7865.7548164003747</v>
      </c>
      <c r="J68" s="108">
        <v>7293.6678164838058</v>
      </c>
      <c r="K68" s="37">
        <v>2.2778151865197716</v>
      </c>
      <c r="L68" s="106">
        <v>0.55384005667920011</v>
      </c>
      <c r="M68" s="106">
        <v>0.40950818168197234</v>
      </c>
      <c r="N68" s="106">
        <v>0.27861081090447826</v>
      </c>
      <c r="O68" s="106">
        <v>-0.75227567657766281</v>
      </c>
      <c r="T68">
        <v>25369.913689153043</v>
      </c>
      <c r="U68">
        <v>138</v>
      </c>
      <c r="X68">
        <v>22902</v>
      </c>
      <c r="Y68">
        <v>139</v>
      </c>
    </row>
    <row r="69" spans="1:25" ht="16.5" x14ac:dyDescent="0.3">
      <c r="A69" s="5" t="s">
        <v>183</v>
      </c>
      <c r="B69" s="5" t="s">
        <v>184</v>
      </c>
      <c r="C69" s="5" t="s">
        <v>60</v>
      </c>
      <c r="D69" s="5" t="s">
        <v>61</v>
      </c>
      <c r="E69" s="6">
        <v>46351</v>
      </c>
      <c r="F69" s="6">
        <v>50300</v>
      </c>
      <c r="G69" s="6">
        <v>54348.950271549984</v>
      </c>
      <c r="H69" s="6">
        <v>57474.444821063662</v>
      </c>
      <c r="I69" s="6">
        <v>60486.032973374313</v>
      </c>
      <c r="J69" s="108">
        <v>61837.169589242883</v>
      </c>
      <c r="K69" s="37">
        <v>0.91260810824875804</v>
      </c>
      <c r="L69" s="106">
        <v>0.77720691496352412</v>
      </c>
      <c r="M69" s="106">
        <v>0.56071728726549974</v>
      </c>
      <c r="N69" s="106">
        <v>0.51202707433708472</v>
      </c>
      <c r="O69" s="106">
        <v>0.22116576035029478</v>
      </c>
      <c r="T69">
        <v>24740.392125305487</v>
      </c>
      <c r="U69">
        <v>139</v>
      </c>
      <c r="X69">
        <v>22668</v>
      </c>
      <c r="Y69">
        <v>140</v>
      </c>
    </row>
    <row r="70" spans="1:25" ht="16.5" x14ac:dyDescent="0.3">
      <c r="A70" s="5" t="s">
        <v>185</v>
      </c>
      <c r="B70" s="5" t="s">
        <v>186</v>
      </c>
      <c r="C70" s="5" t="s">
        <v>60</v>
      </c>
      <c r="D70" s="5" t="s">
        <v>61</v>
      </c>
      <c r="E70" s="6">
        <v>2996</v>
      </c>
      <c r="F70" s="6">
        <v>3651</v>
      </c>
      <c r="G70" s="6">
        <v>4038.9175543967949</v>
      </c>
      <c r="H70" s="6">
        <v>4279.9152139753351</v>
      </c>
      <c r="I70" s="6">
        <v>4415.6857663483024</v>
      </c>
      <c r="J70" s="108">
        <v>4461.9260438869642</v>
      </c>
      <c r="K70" s="37">
        <v>2.2212326767104162</v>
      </c>
      <c r="L70" s="106">
        <v>1.0148714539001347</v>
      </c>
      <c r="M70" s="106">
        <v>0.58124748164700701</v>
      </c>
      <c r="N70" s="106">
        <v>0.31278765171385281</v>
      </c>
      <c r="O70" s="106">
        <v>0.10422800724645409</v>
      </c>
      <c r="T70">
        <v>24632.347638560885</v>
      </c>
      <c r="U70">
        <v>140</v>
      </c>
      <c r="X70">
        <v>22522</v>
      </c>
      <c r="Y70">
        <v>141</v>
      </c>
    </row>
    <row r="71" spans="1:25" ht="16.5" x14ac:dyDescent="0.3">
      <c r="A71" s="5" t="s">
        <v>187</v>
      </c>
      <c r="B71" s="5" t="s">
        <v>188</v>
      </c>
      <c r="C71" s="5" t="s">
        <v>60</v>
      </c>
      <c r="D71" s="5" t="s">
        <v>61</v>
      </c>
      <c r="E71" s="6">
        <v>37761</v>
      </c>
      <c r="F71" s="6">
        <v>37890</v>
      </c>
      <c r="G71" s="6">
        <v>38318.516352009014</v>
      </c>
      <c r="H71" s="6">
        <v>38541.054862101722</v>
      </c>
      <c r="I71" s="6">
        <v>39455.241571152685</v>
      </c>
      <c r="J71" s="108">
        <v>37851.894656783385</v>
      </c>
      <c r="K71" s="37">
        <v>3.7900525468614887E-2</v>
      </c>
      <c r="L71" s="106">
        <v>0.11252336003313435</v>
      </c>
      <c r="M71" s="106">
        <v>5.7924751555815668E-2</v>
      </c>
      <c r="N71" s="106">
        <v>0.23470371360694298</v>
      </c>
      <c r="O71" s="106">
        <v>-0.41399934052651632</v>
      </c>
      <c r="T71">
        <v>24574.531625481643</v>
      </c>
      <c r="U71">
        <v>141</v>
      </c>
      <c r="X71">
        <v>22360</v>
      </c>
      <c r="Y71">
        <v>142</v>
      </c>
    </row>
    <row r="72" spans="1:25" ht="16.5" x14ac:dyDescent="0.3">
      <c r="A72" s="5" t="s">
        <v>189</v>
      </c>
      <c r="B72" s="5" t="s">
        <v>190</v>
      </c>
      <c r="C72" s="5" t="s">
        <v>60</v>
      </c>
      <c r="D72" s="5" t="s">
        <v>61</v>
      </c>
      <c r="E72" s="6">
        <v>10289</v>
      </c>
      <c r="F72" s="6">
        <v>9358</v>
      </c>
      <c r="G72" s="6">
        <v>9532.0935724558276</v>
      </c>
      <c r="H72" s="6">
        <v>9667.0493962418896</v>
      </c>
      <c r="I72" s="6">
        <v>9821.6616769951179</v>
      </c>
      <c r="J72" s="108">
        <v>8898.2871660518522</v>
      </c>
      <c r="K72" s="37">
        <v>-1.0482864514554935</v>
      </c>
      <c r="L72" s="106">
        <v>0.18449782227942801</v>
      </c>
      <c r="M72" s="106">
        <v>0.14068644461191493</v>
      </c>
      <c r="N72" s="106">
        <v>0.15879783389414204</v>
      </c>
      <c r="O72" s="106">
        <v>-0.98245721104054384</v>
      </c>
      <c r="T72">
        <v>24353.431678267869</v>
      </c>
      <c r="U72">
        <v>142</v>
      </c>
      <c r="X72">
        <v>22308</v>
      </c>
      <c r="Y72">
        <v>143</v>
      </c>
    </row>
    <row r="73" spans="1:25" ht="16.5" x14ac:dyDescent="0.3">
      <c r="A73" s="5" t="s">
        <v>191</v>
      </c>
      <c r="B73" s="5" t="s">
        <v>192</v>
      </c>
      <c r="C73" s="5" t="s">
        <v>60</v>
      </c>
      <c r="D73" s="5" t="s">
        <v>61</v>
      </c>
      <c r="E73" s="6">
        <v>25830</v>
      </c>
      <c r="F73" s="6">
        <v>27237</v>
      </c>
      <c r="G73" s="6">
        <v>29634.033662087368</v>
      </c>
      <c r="H73" s="6">
        <v>31295.518728788684</v>
      </c>
      <c r="I73" s="6">
        <v>32286.333402520911</v>
      </c>
      <c r="J73" s="108">
        <v>32340.93908952277</v>
      </c>
      <c r="K73" s="37">
        <v>0.59107036741687935</v>
      </c>
      <c r="L73" s="106">
        <v>0.84703867938658028</v>
      </c>
      <c r="M73" s="106">
        <v>0.54700492829866665</v>
      </c>
      <c r="N73" s="106">
        <v>0.31217736706090626</v>
      </c>
      <c r="O73" s="106">
        <v>1.6900083189352877E-2</v>
      </c>
      <c r="T73">
        <v>24345.290583673253</v>
      </c>
      <c r="U73">
        <v>143</v>
      </c>
      <c r="X73">
        <v>22269</v>
      </c>
      <c r="Y73">
        <v>144</v>
      </c>
    </row>
    <row r="74" spans="1:25" ht="16.5" x14ac:dyDescent="0.3">
      <c r="A74" s="5" t="s">
        <v>193</v>
      </c>
      <c r="B74" s="5" t="s">
        <v>194</v>
      </c>
      <c r="C74" s="5" t="s">
        <v>60</v>
      </c>
      <c r="D74" s="5" t="s">
        <v>61</v>
      </c>
      <c r="E74" s="6">
        <v>10006</v>
      </c>
      <c r="F74" s="6">
        <v>10199</v>
      </c>
      <c r="G74" s="6">
        <v>7914.8530840872972</v>
      </c>
      <c r="H74" s="6">
        <v>6461.8079557571245</v>
      </c>
      <c r="I74" s="6">
        <v>6514.8722934030548</v>
      </c>
      <c r="J74" s="108">
        <v>5419.2209205232402</v>
      </c>
      <c r="K74" s="37">
        <v>0.21250060988837749</v>
      </c>
      <c r="L74" s="106">
        <v>-2.5036119665712731</v>
      </c>
      <c r="M74" s="106">
        <v>-2.0078878037578241</v>
      </c>
      <c r="N74" s="106">
        <v>8.1818057732285787E-2</v>
      </c>
      <c r="O74" s="106">
        <v>-1.8245060773098731</v>
      </c>
      <c r="T74">
        <v>24335.065422080057</v>
      </c>
      <c r="U74">
        <v>144</v>
      </c>
      <c r="X74">
        <v>22129</v>
      </c>
      <c r="Y74">
        <v>145</v>
      </c>
    </row>
    <row r="75" spans="1:25" ht="16.5" x14ac:dyDescent="0.3">
      <c r="A75" s="5" t="s">
        <v>195</v>
      </c>
      <c r="B75" s="5" t="s">
        <v>196</v>
      </c>
      <c r="C75" s="5" t="s">
        <v>60</v>
      </c>
      <c r="D75" s="5" t="s">
        <v>61</v>
      </c>
      <c r="E75" s="6">
        <v>32962</v>
      </c>
      <c r="F75" s="6">
        <v>36720</v>
      </c>
      <c r="G75" s="6">
        <v>39897.985215014342</v>
      </c>
      <c r="H75" s="6">
        <v>41880.823996830964</v>
      </c>
      <c r="I75" s="6">
        <v>43202.369260993692</v>
      </c>
      <c r="J75" s="108">
        <v>43829.631697539211</v>
      </c>
      <c r="K75" s="37">
        <v>1.2068486061109773</v>
      </c>
      <c r="L75" s="106">
        <v>0.8334970147774623</v>
      </c>
      <c r="M75" s="106">
        <v>0.4862004797282049</v>
      </c>
      <c r="N75" s="106">
        <v>0.31115585553624925</v>
      </c>
      <c r="O75" s="106">
        <v>0.14425167946992001</v>
      </c>
      <c r="T75">
        <v>24277.238387639471</v>
      </c>
      <c r="U75">
        <v>145</v>
      </c>
      <c r="X75">
        <v>21994</v>
      </c>
      <c r="Y75">
        <v>146</v>
      </c>
    </row>
    <row r="76" spans="1:25" ht="16.5" x14ac:dyDescent="0.3">
      <c r="A76" s="5" t="s">
        <v>197</v>
      </c>
      <c r="B76" s="5" t="s">
        <v>198</v>
      </c>
      <c r="C76" s="5" t="s">
        <v>60</v>
      </c>
      <c r="D76" s="5" t="s">
        <v>61</v>
      </c>
      <c r="E76" s="6">
        <v>6105</v>
      </c>
      <c r="F76" s="6">
        <v>4801</v>
      </c>
      <c r="G76" s="6">
        <v>4477.818164181539</v>
      </c>
      <c r="H76" s="6">
        <v>4232.3744973872799</v>
      </c>
      <c r="I76" s="6">
        <v>4225.4852038481458</v>
      </c>
      <c r="J76" s="108">
        <v>3852.5187493984572</v>
      </c>
      <c r="K76" s="37">
        <v>-2.6344962159907226</v>
      </c>
      <c r="L76" s="106">
        <v>-0.69446058672008038</v>
      </c>
      <c r="M76" s="106">
        <v>-0.5621413234081718</v>
      </c>
      <c r="N76" s="106">
        <v>-1.6289544100978048E-2</v>
      </c>
      <c r="O76" s="106">
        <v>-0.9198130029681284</v>
      </c>
      <c r="T76">
        <v>24255.559258652633</v>
      </c>
      <c r="U76">
        <v>146</v>
      </c>
      <c r="X76">
        <v>21959</v>
      </c>
      <c r="Y76">
        <v>147</v>
      </c>
    </row>
    <row r="77" spans="1:25" ht="16.5" x14ac:dyDescent="0.3">
      <c r="A77" s="5" t="s">
        <v>199</v>
      </c>
      <c r="B77" s="5" t="s">
        <v>200</v>
      </c>
      <c r="C77" s="5" t="s">
        <v>60</v>
      </c>
      <c r="D77" s="5" t="s">
        <v>61</v>
      </c>
      <c r="E77" s="6">
        <v>4573</v>
      </c>
      <c r="F77" s="6">
        <v>4192</v>
      </c>
      <c r="G77" s="6">
        <v>4040.9524688454831</v>
      </c>
      <c r="H77" s="6">
        <v>3937.4759767752685</v>
      </c>
      <c r="I77" s="6">
        <v>3825.5235286464822</v>
      </c>
      <c r="J77" s="108">
        <v>3830.6974267763962</v>
      </c>
      <c r="K77" s="37">
        <v>-0.96191590136508465</v>
      </c>
      <c r="L77" s="106">
        <v>-0.36630270099460294</v>
      </c>
      <c r="M77" s="106">
        <v>-0.25906904347562376</v>
      </c>
      <c r="N77" s="106">
        <v>-0.28803014344229716</v>
      </c>
      <c r="O77" s="106">
        <v>1.3516455712658804E-2</v>
      </c>
      <c r="T77">
        <v>23827.075177666065</v>
      </c>
      <c r="U77">
        <v>147</v>
      </c>
      <c r="X77">
        <v>21947</v>
      </c>
      <c r="Y77">
        <v>148</v>
      </c>
    </row>
    <row r="78" spans="1:25" ht="16.5" x14ac:dyDescent="0.3">
      <c r="A78" s="5" t="s">
        <v>201</v>
      </c>
      <c r="B78" s="5" t="s">
        <v>202</v>
      </c>
      <c r="C78" s="5" t="s">
        <v>60</v>
      </c>
      <c r="D78" s="5" t="s">
        <v>61</v>
      </c>
      <c r="E78" s="6">
        <v>5455</v>
      </c>
      <c r="F78" s="6">
        <v>6655</v>
      </c>
      <c r="G78" s="6">
        <v>7082.8827475202688</v>
      </c>
      <c r="H78" s="6">
        <v>7287.8516805249728</v>
      </c>
      <c r="I78" s="6">
        <v>7473.7823534057197</v>
      </c>
      <c r="J78" s="108">
        <v>7563.2342764064397</v>
      </c>
      <c r="K78" s="37">
        <v>2.233872495021183</v>
      </c>
      <c r="L78" s="106">
        <v>0.62507087233321101</v>
      </c>
      <c r="M78" s="106">
        <v>0.28568546532898864</v>
      </c>
      <c r="N78" s="106">
        <v>0.25224161101295994</v>
      </c>
      <c r="O78" s="106">
        <v>0.11904783476657244</v>
      </c>
      <c r="T78">
        <v>23774.976835343765</v>
      </c>
      <c r="U78">
        <v>148</v>
      </c>
      <c r="X78">
        <v>21734</v>
      </c>
      <c r="Y78">
        <v>149</v>
      </c>
    </row>
    <row r="79" spans="1:25" ht="16.5" x14ac:dyDescent="0.3">
      <c r="A79" s="5" t="s">
        <v>203</v>
      </c>
      <c r="B79" s="5" t="s">
        <v>204</v>
      </c>
      <c r="C79" s="5" t="s">
        <v>60</v>
      </c>
      <c r="D79" s="5" t="s">
        <v>61</v>
      </c>
      <c r="E79" s="6">
        <v>46024</v>
      </c>
      <c r="F79" s="6">
        <v>51497</v>
      </c>
      <c r="G79" s="6">
        <v>54817.849179264624</v>
      </c>
      <c r="H79" s="6">
        <v>57379.352543344612</v>
      </c>
      <c r="I79" s="6">
        <v>59129.434042118228</v>
      </c>
      <c r="J79" s="108">
        <v>55848.044605819821</v>
      </c>
      <c r="K79" s="37">
        <v>1.256276276993451</v>
      </c>
      <c r="L79" s="106">
        <v>0.62687974104160826</v>
      </c>
      <c r="M79" s="106">
        <v>0.4577311125798289</v>
      </c>
      <c r="N79" s="106">
        <v>0.3008948981120696</v>
      </c>
      <c r="O79" s="106">
        <v>-0.56931646652074175</v>
      </c>
      <c r="T79">
        <v>23644.612567509423</v>
      </c>
      <c r="U79">
        <v>149</v>
      </c>
      <c r="X79">
        <v>21697</v>
      </c>
      <c r="Y79">
        <v>150</v>
      </c>
    </row>
    <row r="80" spans="1:25" ht="16.5" x14ac:dyDescent="0.3">
      <c r="A80" s="5" t="s">
        <v>205</v>
      </c>
      <c r="B80" s="5" t="s">
        <v>206</v>
      </c>
      <c r="C80" s="5" t="s">
        <v>60</v>
      </c>
      <c r="D80" s="5" t="s">
        <v>61</v>
      </c>
      <c r="E80" s="6">
        <v>4366</v>
      </c>
      <c r="F80" s="6">
        <v>4400</v>
      </c>
      <c r="G80" s="6">
        <v>4741.5767627076702</v>
      </c>
      <c r="H80" s="6">
        <v>4932.6973243438088</v>
      </c>
      <c r="I80" s="6">
        <v>5101.0714401545347</v>
      </c>
      <c r="J80" s="108">
        <v>5170.6335171702276</v>
      </c>
      <c r="K80" s="37">
        <v>8.6229187077324632E-2</v>
      </c>
      <c r="L80" s="106">
        <v>0.75045379353162467</v>
      </c>
      <c r="M80" s="106">
        <v>0.39594411874033231</v>
      </c>
      <c r="N80" s="106">
        <v>0.33621033251505228</v>
      </c>
      <c r="O80" s="106">
        <v>0.1355379118500144</v>
      </c>
      <c r="T80">
        <v>23466.545293552204</v>
      </c>
      <c r="U80">
        <v>150</v>
      </c>
      <c r="X80">
        <v>21641</v>
      </c>
      <c r="Y80">
        <v>151</v>
      </c>
    </row>
    <row r="81" spans="1:25" ht="16.5" x14ac:dyDescent="0.3">
      <c r="A81" s="5" t="s">
        <v>207</v>
      </c>
      <c r="B81" s="5" t="s">
        <v>208</v>
      </c>
      <c r="C81" s="5" t="s">
        <v>60</v>
      </c>
      <c r="D81" s="5" t="s">
        <v>61</v>
      </c>
      <c r="E81" s="6">
        <v>26224</v>
      </c>
      <c r="F81" s="6">
        <v>26028</v>
      </c>
      <c r="G81" s="6">
        <v>25824.185584279425</v>
      </c>
      <c r="H81" s="6">
        <v>25566.304820956517</v>
      </c>
      <c r="I81" s="6">
        <v>26346.192280007617</v>
      </c>
      <c r="J81" s="108">
        <v>25161.583620541955</v>
      </c>
      <c r="K81" s="37">
        <v>-8.3322382816208851E-2</v>
      </c>
      <c r="L81" s="106">
        <v>-7.8583137936949488E-2</v>
      </c>
      <c r="M81" s="106">
        <v>-0.10031177394110857</v>
      </c>
      <c r="N81" s="106">
        <v>0.3009368331194251</v>
      </c>
      <c r="O81" s="106">
        <v>-0.45899724513118745</v>
      </c>
      <c r="T81">
        <v>23276.031866687455</v>
      </c>
      <c r="U81">
        <v>151</v>
      </c>
      <c r="X81">
        <v>21334</v>
      </c>
      <c r="Y81">
        <v>152</v>
      </c>
    </row>
    <row r="82" spans="1:25" ht="16.5" x14ac:dyDescent="0.3">
      <c r="A82" s="5" t="s">
        <v>209</v>
      </c>
      <c r="B82" s="5" t="s">
        <v>210</v>
      </c>
      <c r="C82" s="5" t="s">
        <v>60</v>
      </c>
      <c r="D82" s="5" t="s">
        <v>61</v>
      </c>
      <c r="E82" s="6">
        <v>7045</v>
      </c>
      <c r="F82" s="6">
        <v>10230</v>
      </c>
      <c r="G82" s="6">
        <v>11930.54105819148</v>
      </c>
      <c r="H82" s="6">
        <v>13245.692071200745</v>
      </c>
      <c r="I82" s="6">
        <v>14015.512110599315</v>
      </c>
      <c r="J82" s="108">
        <v>14106.178730229531</v>
      </c>
      <c r="K82" s="37">
        <v>4.2315999050782205</v>
      </c>
      <c r="L82" s="106">
        <v>1.549654603397399</v>
      </c>
      <c r="M82" s="106">
        <v>1.051194483016471</v>
      </c>
      <c r="N82" s="106">
        <v>0.5665222145613491</v>
      </c>
      <c r="O82" s="106">
        <v>6.4502644907760143E-2</v>
      </c>
      <c r="T82">
        <v>23228.26465147729</v>
      </c>
      <c r="U82">
        <v>152</v>
      </c>
      <c r="X82">
        <v>21271</v>
      </c>
      <c r="Y82">
        <v>153</v>
      </c>
    </row>
    <row r="83" spans="1:25" ht="16.5" x14ac:dyDescent="0.3">
      <c r="A83" s="5" t="s">
        <v>211</v>
      </c>
      <c r="B83" s="5" t="s">
        <v>212</v>
      </c>
      <c r="C83" s="5" t="s">
        <v>60</v>
      </c>
      <c r="D83" s="5" t="s">
        <v>61</v>
      </c>
      <c r="E83" s="6">
        <v>4358</v>
      </c>
      <c r="F83" s="6">
        <v>3664</v>
      </c>
      <c r="G83" s="6">
        <v>4134.6337522725398</v>
      </c>
      <c r="H83" s="6">
        <v>4497.3091391854969</v>
      </c>
      <c r="I83" s="6">
        <v>4713.8152190330411</v>
      </c>
      <c r="J83" s="108">
        <v>4784.897734008875</v>
      </c>
      <c r="K83" s="37">
        <v>-1.9088549233938212</v>
      </c>
      <c r="L83" s="106">
        <v>1.2157641040700939</v>
      </c>
      <c r="M83" s="106">
        <v>0.84434966171684778</v>
      </c>
      <c r="N83" s="106">
        <v>0.47129066293392086</v>
      </c>
      <c r="O83" s="106">
        <v>0.14978253281252574</v>
      </c>
      <c r="T83">
        <v>23190.428584342921</v>
      </c>
      <c r="U83">
        <v>153</v>
      </c>
      <c r="X83">
        <v>21235</v>
      </c>
      <c r="Y83">
        <v>154</v>
      </c>
    </row>
    <row r="84" spans="1:25" ht="16.5" x14ac:dyDescent="0.3">
      <c r="A84" s="5" t="s">
        <v>213</v>
      </c>
      <c r="B84" s="5" t="s">
        <v>214</v>
      </c>
      <c r="C84" s="5" t="s">
        <v>60</v>
      </c>
      <c r="D84" s="5" t="s">
        <v>61</v>
      </c>
      <c r="E84" s="6">
        <v>19534</v>
      </c>
      <c r="F84" s="6">
        <v>21010</v>
      </c>
      <c r="G84" s="6">
        <v>22729.273173827343</v>
      </c>
      <c r="H84" s="6">
        <v>23937.089971969086</v>
      </c>
      <c r="I84" s="6">
        <v>24661.362701982103</v>
      </c>
      <c r="J84" s="108">
        <v>25005.571566012706</v>
      </c>
      <c r="K84" s="37">
        <v>0.81263944344907024</v>
      </c>
      <c r="L84" s="106">
        <v>0.78965290196022497</v>
      </c>
      <c r="M84" s="106">
        <v>0.51909743471114655</v>
      </c>
      <c r="N84" s="106">
        <v>0.29853089996536575</v>
      </c>
      <c r="O84" s="106">
        <v>0.13870517535956584</v>
      </c>
      <c r="T84">
        <v>23155.022700728296</v>
      </c>
      <c r="U84">
        <v>154</v>
      </c>
      <c r="X84">
        <v>21212</v>
      </c>
      <c r="Y84">
        <v>155</v>
      </c>
    </row>
    <row r="85" spans="1:25" ht="16.5" x14ac:dyDescent="0.3">
      <c r="A85" s="5" t="s">
        <v>215</v>
      </c>
      <c r="B85" s="5" t="s">
        <v>216</v>
      </c>
      <c r="C85" s="5" t="s">
        <v>60</v>
      </c>
      <c r="D85" s="5" t="s">
        <v>61</v>
      </c>
      <c r="E85" s="6">
        <v>7309</v>
      </c>
      <c r="F85" s="6">
        <v>7783</v>
      </c>
      <c r="G85" s="6">
        <v>10464.95488377905</v>
      </c>
      <c r="H85" s="6">
        <v>12557.254193994369</v>
      </c>
      <c r="I85" s="6">
        <v>12576.987639121044</v>
      </c>
      <c r="J85" s="108">
        <v>13519.357023526873</v>
      </c>
      <c r="K85" s="37">
        <v>0.70061403524017685</v>
      </c>
      <c r="L85" s="106">
        <v>3.0051723195919644</v>
      </c>
      <c r="M85" s="106">
        <v>1.8393766867925487</v>
      </c>
      <c r="N85" s="106">
        <v>1.5703675257228156E-2</v>
      </c>
      <c r="O85" s="106">
        <v>0.72515405810806843</v>
      </c>
      <c r="T85">
        <v>23151.556264372361</v>
      </c>
      <c r="U85">
        <v>155</v>
      </c>
      <c r="X85">
        <v>21057</v>
      </c>
      <c r="Y85">
        <v>156</v>
      </c>
    </row>
    <row r="86" spans="1:25" ht="16.5" x14ac:dyDescent="0.3">
      <c r="A86" s="5" t="s">
        <v>217</v>
      </c>
      <c r="B86" s="5" t="s">
        <v>218</v>
      </c>
      <c r="C86" s="5" t="s">
        <v>60</v>
      </c>
      <c r="D86" s="5" t="s">
        <v>61</v>
      </c>
      <c r="E86" s="6">
        <v>4528</v>
      </c>
      <c r="F86" s="6">
        <v>4038</v>
      </c>
      <c r="G86" s="6">
        <v>4506.326725498202</v>
      </c>
      <c r="H86" s="6">
        <v>4849.3452255126667</v>
      </c>
      <c r="I86" s="6">
        <v>4911.0161938846732</v>
      </c>
      <c r="J86" s="108">
        <v>4917.2262632595548</v>
      </c>
      <c r="K86" s="37">
        <v>-1.2645018115631901</v>
      </c>
      <c r="L86" s="106">
        <v>1.1033710142399844</v>
      </c>
      <c r="M86" s="106">
        <v>0.73631095991506523</v>
      </c>
      <c r="N86" s="106">
        <v>0.12645182035062597</v>
      </c>
      <c r="O86" s="106">
        <v>1.2637992264119546E-2</v>
      </c>
      <c r="T86">
        <v>23106.842808556037</v>
      </c>
      <c r="U86">
        <v>156</v>
      </c>
      <c r="X86">
        <v>21044</v>
      </c>
      <c r="Y86">
        <v>157</v>
      </c>
    </row>
    <row r="87" spans="1:25" ht="16.5" x14ac:dyDescent="0.3">
      <c r="A87" s="5" t="s">
        <v>219</v>
      </c>
      <c r="B87" s="5" t="s">
        <v>220</v>
      </c>
      <c r="C87" s="5" t="s">
        <v>60</v>
      </c>
      <c r="D87" s="5" t="s">
        <v>61</v>
      </c>
      <c r="E87" s="6">
        <v>23085</v>
      </c>
      <c r="F87" s="6">
        <v>27347</v>
      </c>
      <c r="G87" s="6">
        <v>31485.289185299145</v>
      </c>
      <c r="H87" s="6">
        <v>34436.172438442874</v>
      </c>
      <c r="I87" s="6">
        <v>36400.687755412691</v>
      </c>
      <c r="J87" s="108">
        <v>38119.326708365508</v>
      </c>
      <c r="K87" s="37">
        <v>1.9003169039851109</v>
      </c>
      <c r="L87" s="106">
        <v>1.4191110508244842</v>
      </c>
      <c r="M87" s="106">
        <v>0.89989603083213687</v>
      </c>
      <c r="N87" s="106">
        <v>0.55634319823349987</v>
      </c>
      <c r="O87" s="106">
        <v>0.46240327328548325</v>
      </c>
      <c r="T87">
        <v>22977.687563425381</v>
      </c>
      <c r="U87">
        <v>157</v>
      </c>
      <c r="X87">
        <v>21012</v>
      </c>
      <c r="Y87">
        <v>158</v>
      </c>
    </row>
    <row r="88" spans="1:25" ht="16.5" x14ac:dyDescent="0.3">
      <c r="A88" s="5" t="s">
        <v>221</v>
      </c>
      <c r="B88" s="5" t="s">
        <v>222</v>
      </c>
      <c r="C88" s="5" t="s">
        <v>60</v>
      </c>
      <c r="D88" s="5" t="s">
        <v>61</v>
      </c>
      <c r="E88" s="6">
        <v>10982</v>
      </c>
      <c r="F88" s="6">
        <v>10774</v>
      </c>
      <c r="G88" s="6">
        <v>11895.797773113774</v>
      </c>
      <c r="H88" s="6">
        <v>12458.053460465007</v>
      </c>
      <c r="I88" s="6">
        <v>12869.58624327526</v>
      </c>
      <c r="J88" s="108">
        <v>12959.617775978943</v>
      </c>
      <c r="K88" s="37">
        <v>-0.21223828423940772</v>
      </c>
      <c r="L88" s="106">
        <v>0.99541547824928411</v>
      </c>
      <c r="M88" s="106">
        <v>0.4628887215879951</v>
      </c>
      <c r="N88" s="106">
        <v>0.32552462521708847</v>
      </c>
      <c r="O88" s="106">
        <v>6.9737562673033437E-2</v>
      </c>
      <c r="T88">
        <v>22753.821302518703</v>
      </c>
      <c r="U88">
        <v>158</v>
      </c>
      <c r="X88">
        <v>21010</v>
      </c>
      <c r="Y88">
        <v>159</v>
      </c>
    </row>
    <row r="89" spans="1:25" ht="16.5" x14ac:dyDescent="0.3">
      <c r="A89" s="5" t="s">
        <v>223</v>
      </c>
      <c r="B89" s="5" t="s">
        <v>224</v>
      </c>
      <c r="C89" s="5" t="s">
        <v>60</v>
      </c>
      <c r="D89" s="5" t="s">
        <v>61</v>
      </c>
      <c r="E89" s="6">
        <v>4050</v>
      </c>
      <c r="F89" s="6">
        <v>4457</v>
      </c>
      <c r="G89" s="6">
        <v>4820.0184230604846</v>
      </c>
      <c r="H89" s="6">
        <v>5030.7545131341276</v>
      </c>
      <c r="I89" s="6">
        <v>5208.9446679865496</v>
      </c>
      <c r="J89" s="108">
        <v>5227.107189481706</v>
      </c>
      <c r="K89" s="37">
        <v>1.0696695236471987</v>
      </c>
      <c r="L89" s="106">
        <v>0.78609217044338653</v>
      </c>
      <c r="M89" s="106">
        <v>0.42883914673415013</v>
      </c>
      <c r="N89" s="106">
        <v>0.34867948601529086</v>
      </c>
      <c r="O89" s="106">
        <v>3.4813359290053469E-2</v>
      </c>
      <c r="T89">
        <v>22729.273173827343</v>
      </c>
      <c r="U89">
        <v>159</v>
      </c>
      <c r="X89">
        <v>20981</v>
      </c>
      <c r="Y89">
        <v>160</v>
      </c>
    </row>
    <row r="90" spans="1:25" ht="16.5" x14ac:dyDescent="0.3">
      <c r="A90" s="5" t="s">
        <v>225</v>
      </c>
      <c r="B90" s="5" t="s">
        <v>226</v>
      </c>
      <c r="C90" s="5" t="s">
        <v>60</v>
      </c>
      <c r="D90" s="5" t="s">
        <v>61</v>
      </c>
      <c r="E90" s="6">
        <v>29523</v>
      </c>
      <c r="F90" s="6">
        <v>31641</v>
      </c>
      <c r="G90" s="6">
        <v>36467.24867960476</v>
      </c>
      <c r="H90" s="6">
        <v>39852.17138050661</v>
      </c>
      <c r="I90" s="6">
        <v>42169.319286879669</v>
      </c>
      <c r="J90" s="108">
        <v>43357.864847097924</v>
      </c>
      <c r="K90" s="37">
        <v>0.77279439800621574</v>
      </c>
      <c r="L90" s="106">
        <v>1.4297324215935214</v>
      </c>
      <c r="M90" s="106">
        <v>0.89157436994018457</v>
      </c>
      <c r="N90" s="106">
        <v>0.56676037296377046</v>
      </c>
      <c r="O90" s="106">
        <v>0.27833852390841685</v>
      </c>
      <c r="T90">
        <v>22650.726114885434</v>
      </c>
      <c r="U90">
        <v>160</v>
      </c>
      <c r="X90">
        <v>20589</v>
      </c>
      <c r="Y90">
        <v>161</v>
      </c>
    </row>
    <row r="91" spans="1:25" ht="16.5" x14ac:dyDescent="0.3">
      <c r="A91" s="5" t="s">
        <v>227</v>
      </c>
      <c r="B91" s="5" t="s">
        <v>228</v>
      </c>
      <c r="C91" s="5" t="s">
        <v>60</v>
      </c>
      <c r="D91" s="5" t="s">
        <v>61</v>
      </c>
      <c r="E91" s="6">
        <v>17037</v>
      </c>
      <c r="F91" s="6">
        <v>19169</v>
      </c>
      <c r="G91" s="6">
        <v>19467.519961948947</v>
      </c>
      <c r="H91" s="6">
        <v>19695.556647946127</v>
      </c>
      <c r="I91" s="6">
        <v>19756.353053617386</v>
      </c>
      <c r="J91" s="108">
        <v>19788.163478997525</v>
      </c>
      <c r="K91" s="37">
        <v>1.31869623370795</v>
      </c>
      <c r="L91" s="106">
        <v>0.15464988990656625</v>
      </c>
      <c r="M91" s="106">
        <v>0.11652409233500194</v>
      </c>
      <c r="N91" s="106">
        <v>3.0825287858826655E-2</v>
      </c>
      <c r="O91" s="106">
        <v>1.6089710567057658E-2</v>
      </c>
      <c r="T91">
        <v>22610.08536424506</v>
      </c>
      <c r="U91">
        <v>161</v>
      </c>
      <c r="X91">
        <v>20553</v>
      </c>
      <c r="Y91">
        <v>162</v>
      </c>
    </row>
    <row r="92" spans="1:25" ht="16.5" x14ac:dyDescent="0.3">
      <c r="A92" s="5" t="s">
        <v>229</v>
      </c>
      <c r="B92" s="5" t="s">
        <v>230</v>
      </c>
      <c r="C92" s="5" t="s">
        <v>60</v>
      </c>
      <c r="D92" s="5" t="s">
        <v>61</v>
      </c>
      <c r="E92" s="6">
        <v>6522</v>
      </c>
      <c r="F92" s="6">
        <v>7179</v>
      </c>
      <c r="G92" s="6">
        <v>8499.5293556400302</v>
      </c>
      <c r="H92" s="6">
        <v>9523.582313666162</v>
      </c>
      <c r="I92" s="6">
        <v>9659.3423722752759</v>
      </c>
      <c r="J92" s="108">
        <v>9812.5550946326493</v>
      </c>
      <c r="K92" s="37">
        <v>1.0721402286584247</v>
      </c>
      <c r="L92" s="106">
        <v>1.7028427965741111</v>
      </c>
      <c r="M92" s="106">
        <v>1.1440981018517649</v>
      </c>
      <c r="N92" s="106">
        <v>0.14164519245258855</v>
      </c>
      <c r="O92" s="106">
        <v>0.15749518689780473</v>
      </c>
      <c r="T92">
        <v>22398.11492596587</v>
      </c>
      <c r="U92">
        <v>162</v>
      </c>
      <c r="X92">
        <v>20537</v>
      </c>
      <c r="Y92">
        <v>163</v>
      </c>
    </row>
    <row r="93" spans="1:25" ht="16.5" x14ac:dyDescent="0.3">
      <c r="A93" s="5"/>
      <c r="B93" s="5" t="s">
        <v>232</v>
      </c>
      <c r="C93" s="5"/>
      <c r="D93" s="5"/>
      <c r="E93" s="6">
        <f>SUM(E7:E92)</f>
        <v>1334764</v>
      </c>
      <c r="F93" s="6">
        <f t="shared" ref="F93:J93" si="0">SUM(F7:F92)</f>
        <v>1462306</v>
      </c>
      <c r="G93" s="6">
        <f t="shared" si="0"/>
        <v>1603445.0022298081</v>
      </c>
      <c r="H93" s="6">
        <f t="shared" si="0"/>
        <v>1701188.5731693069</v>
      </c>
      <c r="I93" s="6">
        <f t="shared" si="0"/>
        <v>1771236.1024337306</v>
      </c>
      <c r="J93" s="108">
        <f t="shared" si="0"/>
        <v>1797820.5693788375</v>
      </c>
      <c r="K93" s="37">
        <f>(((F93/E93)^(1/9))-1)*100</f>
        <v>1.0191600231733711</v>
      </c>
      <c r="L93" s="106">
        <f t="shared" ref="L93:N93" si="1">(((G93/F93)^(1/10))-1)*100</f>
        <v>0.92565593109597</v>
      </c>
      <c r="M93" s="106">
        <f t="shared" si="1"/>
        <v>0.59348142869148912</v>
      </c>
      <c r="N93" s="106">
        <f t="shared" si="1"/>
        <v>0.40432016091376255</v>
      </c>
      <c r="O93" s="106">
        <f>(((J93/I93)^(1/10))-1)*100</f>
        <v>0.14908572951808363</v>
      </c>
    </row>
    <row r="94" spans="1:25" ht="16.5" x14ac:dyDescent="0.3">
      <c r="A94" s="5"/>
      <c r="B94" s="5" t="s">
        <v>18</v>
      </c>
      <c r="C94" s="5"/>
      <c r="D94" s="5"/>
      <c r="E94" s="6">
        <v>15743171</v>
      </c>
      <c r="F94" s="6">
        <v>17891494</v>
      </c>
      <c r="G94" s="6">
        <v>19957444</v>
      </c>
      <c r="H94" s="6">
        <v>21292666.000000011</v>
      </c>
      <c r="I94" s="6">
        <v>22220111.999999959</v>
      </c>
      <c r="J94" s="6">
        <v>22473382</v>
      </c>
      <c r="K94" s="37">
        <v>1.4314678811546688</v>
      </c>
      <c r="L94" s="106">
        <v>1.0987605399278344</v>
      </c>
      <c r="M94" s="106">
        <v>0.64970637042673918</v>
      </c>
      <c r="N94" s="106">
        <v>0.42726147550298244</v>
      </c>
      <c r="O94" s="106">
        <v>0.11340187097295118</v>
      </c>
    </row>
    <row r="95" spans="1:25" ht="17.25" thickBot="1" x14ac:dyDescent="0.35">
      <c r="A95" s="22"/>
      <c r="B95" s="22"/>
      <c r="C95" s="22"/>
      <c r="D95" s="22"/>
      <c r="E95" s="23"/>
      <c r="F95" s="23"/>
      <c r="G95" s="23"/>
      <c r="H95" s="23"/>
      <c r="I95" s="23"/>
      <c r="J95" s="23"/>
      <c r="K95" s="39"/>
      <c r="L95" s="40"/>
      <c r="M95" s="40"/>
      <c r="N95" s="40"/>
      <c r="O95" s="40"/>
    </row>
    <row r="96" spans="1:25" ht="17.25" thickTop="1" x14ac:dyDescent="0.3">
      <c r="A96" s="15" t="s">
        <v>54</v>
      </c>
      <c r="B96" s="1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6.5" x14ac:dyDescent="0.3">
      <c r="A97" s="15" t="s">
        <v>55</v>
      </c>
      <c r="B97" s="1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6.5" x14ac:dyDescent="0.3">
      <c r="A98" s="15" t="s">
        <v>56</v>
      </c>
      <c r="B98" s="1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</sheetData>
  <mergeCells count="12">
    <mergeCell ref="N5:N6"/>
    <mergeCell ref="O5:O6"/>
    <mergeCell ref="A1:O3"/>
    <mergeCell ref="A4:A6"/>
    <mergeCell ref="B4:B6"/>
    <mergeCell ref="C4:C6"/>
    <mergeCell ref="D4:D6"/>
    <mergeCell ref="E4:J4"/>
    <mergeCell ref="K4:O4"/>
    <mergeCell ref="K5:K6"/>
    <mergeCell ref="L5:L6"/>
    <mergeCell ref="M5:M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EBB6-D110-45E5-BD59-8CC7F0132438}">
  <dimension ref="A1:L96"/>
  <sheetViews>
    <sheetView topLeftCell="A76" workbookViewId="0">
      <selection activeCell="C93" sqref="C93"/>
    </sheetView>
  </sheetViews>
  <sheetFormatPr defaultRowHeight="15" x14ac:dyDescent="0.25"/>
  <cols>
    <col min="1" max="1" width="10.42578125" customWidth="1"/>
    <col min="2" max="2" width="39.42578125" bestFit="1" customWidth="1"/>
    <col min="4" max="4" width="22.85546875" customWidth="1"/>
    <col min="5" max="6" width="13.85546875" bestFit="1" customWidth="1"/>
    <col min="7" max="7" width="13.7109375" bestFit="1" customWidth="1"/>
    <col min="8" max="9" width="13.85546875" bestFit="1" customWidth="1"/>
    <col min="10" max="10" width="12.5703125" bestFit="1" customWidth="1"/>
    <col min="11" max="11" width="12.42578125" customWidth="1"/>
    <col min="12" max="12" width="11.28515625" customWidth="1"/>
  </cols>
  <sheetData>
    <row r="1" spans="1:12" ht="15" customHeight="1" x14ac:dyDescent="0.25">
      <c r="A1" s="43" t="s">
        <v>231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 customHeight="1" x14ac:dyDescent="0.3">
      <c r="A3" s="45" t="s">
        <v>0</v>
      </c>
      <c r="B3" s="47" t="s">
        <v>1</v>
      </c>
      <c r="C3" s="48" t="s">
        <v>2</v>
      </c>
      <c r="D3" s="48" t="s">
        <v>3</v>
      </c>
      <c r="E3" s="54" t="s">
        <v>4</v>
      </c>
      <c r="F3" s="54"/>
      <c r="G3" s="54"/>
      <c r="H3" s="54" t="s">
        <v>5</v>
      </c>
      <c r="I3" s="54"/>
      <c r="J3" s="55"/>
      <c r="K3" s="56" t="s">
        <v>6</v>
      </c>
      <c r="L3" s="57"/>
    </row>
    <row r="4" spans="1:12" ht="29.25" customHeight="1" thickBot="1" x14ac:dyDescent="0.35">
      <c r="A4" s="51"/>
      <c r="B4" s="52"/>
      <c r="C4" s="53"/>
      <c r="D4" s="53"/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2" t="s">
        <v>9</v>
      </c>
      <c r="K4" s="1">
        <v>2010</v>
      </c>
      <c r="L4" s="3">
        <v>2020</v>
      </c>
    </row>
    <row r="5" spans="1:12" ht="16.5" x14ac:dyDescent="0.3">
      <c r="A5" s="4" t="s">
        <v>58</v>
      </c>
      <c r="B5" s="5" t="s">
        <v>59</v>
      </c>
      <c r="C5" s="4" t="s">
        <v>60</v>
      </c>
      <c r="D5" s="5" t="s">
        <v>61</v>
      </c>
      <c r="E5" s="113">
        <v>4450.3291589047549</v>
      </c>
      <c r="F5" s="113">
        <v>2529.0820477509519</v>
      </c>
      <c r="G5" s="113">
        <v>1921.247111153803</v>
      </c>
      <c r="H5" s="113">
        <v>4804.7035810036159</v>
      </c>
      <c r="I5" s="113">
        <v>2768.4572179055876</v>
      </c>
      <c r="J5" s="114">
        <v>2036.2463630980283</v>
      </c>
      <c r="K5" s="7">
        <f>F5/E5*100</f>
        <v>56.829100892244334</v>
      </c>
      <c r="L5" s="7">
        <f>I5/H5*100</f>
        <v>57.619729734239023</v>
      </c>
    </row>
    <row r="6" spans="1:12" ht="16.5" x14ac:dyDescent="0.3">
      <c r="A6" s="4" t="s">
        <v>62</v>
      </c>
      <c r="B6" s="5" t="s">
        <v>63</v>
      </c>
      <c r="C6" s="4" t="s">
        <v>60</v>
      </c>
      <c r="D6" s="5" t="s">
        <v>61</v>
      </c>
      <c r="E6" s="108">
        <v>47511.596007341366</v>
      </c>
      <c r="F6" s="108">
        <v>37316.919821454489</v>
      </c>
      <c r="G6" s="108">
        <v>10194.676185886878</v>
      </c>
      <c r="H6" s="108">
        <v>51148.675433625744</v>
      </c>
      <c r="I6" s="108">
        <v>43822.665813692984</v>
      </c>
      <c r="J6" s="115">
        <v>7326.00961993276</v>
      </c>
      <c r="K6" s="7">
        <f t="shared" ref="K6:K64" si="0">F6/E6*100</f>
        <v>78.542762098937644</v>
      </c>
      <c r="L6" s="7">
        <f t="shared" ref="L6:L64" si="1">I6/H6*100</f>
        <v>85.677029643828163</v>
      </c>
    </row>
    <row r="7" spans="1:12" ht="16.5" x14ac:dyDescent="0.3">
      <c r="A7" s="4" t="s">
        <v>64</v>
      </c>
      <c r="B7" s="5" t="s">
        <v>65</v>
      </c>
      <c r="C7" s="4" t="s">
        <v>60</v>
      </c>
      <c r="D7" s="5" t="s">
        <v>61</v>
      </c>
      <c r="E7" s="108">
        <v>9850.890236181649</v>
      </c>
      <c r="F7" s="108">
        <v>2252.1268030397709</v>
      </c>
      <c r="G7" s="108">
        <v>7598.7634331418776</v>
      </c>
      <c r="H7" s="108">
        <v>11498.631207230184</v>
      </c>
      <c r="I7" s="108">
        <v>4075.2815802200998</v>
      </c>
      <c r="J7" s="115">
        <v>7423.3496270100841</v>
      </c>
      <c r="K7" s="7">
        <f t="shared" si="0"/>
        <v>22.862165236273395</v>
      </c>
      <c r="L7" s="7">
        <f t="shared" si="1"/>
        <v>35.44144956712428</v>
      </c>
    </row>
    <row r="8" spans="1:12" ht="16.5" x14ac:dyDescent="0.3">
      <c r="A8" s="4" t="s">
        <v>66</v>
      </c>
      <c r="B8" s="5" t="s">
        <v>67</v>
      </c>
      <c r="C8" s="4" t="s">
        <v>60</v>
      </c>
      <c r="D8" s="5" t="s">
        <v>61</v>
      </c>
      <c r="E8" s="108">
        <v>6616.4687745750534</v>
      </c>
      <c r="F8" s="108">
        <v>3533.8073953787034</v>
      </c>
      <c r="G8" s="108">
        <v>3082.66137919635</v>
      </c>
      <c r="H8" s="108">
        <v>6450.9879679151391</v>
      </c>
      <c r="I8" s="108">
        <v>3955.0988792920903</v>
      </c>
      <c r="J8" s="115">
        <v>2495.8890886230488</v>
      </c>
      <c r="K8" s="7">
        <f t="shared" si="0"/>
        <v>53.409265814991535</v>
      </c>
      <c r="L8" s="7">
        <f t="shared" si="1"/>
        <v>61.309971417762824</v>
      </c>
    </row>
    <row r="9" spans="1:12" ht="16.5" x14ac:dyDescent="0.3">
      <c r="A9" s="4" t="s">
        <v>68</v>
      </c>
      <c r="B9" s="5" t="s">
        <v>69</v>
      </c>
      <c r="C9" s="4" t="s">
        <v>60</v>
      </c>
      <c r="D9" s="5" t="s">
        <v>61</v>
      </c>
      <c r="E9" s="108">
        <v>31786.723366359132</v>
      </c>
      <c r="F9" s="108">
        <v>21046.575876153103</v>
      </c>
      <c r="G9" s="108">
        <v>10740.147490206029</v>
      </c>
      <c r="H9" s="108">
        <v>32663.996441331532</v>
      </c>
      <c r="I9" s="108">
        <v>22377.235857290128</v>
      </c>
      <c r="J9" s="115">
        <v>10286.760584041403</v>
      </c>
      <c r="K9" s="7">
        <f t="shared" si="0"/>
        <v>66.211844591781173</v>
      </c>
      <c r="L9" s="7">
        <f t="shared" si="1"/>
        <v>68.507342319493375</v>
      </c>
    </row>
    <row r="10" spans="1:12" ht="16.5" x14ac:dyDescent="0.3">
      <c r="A10" s="4" t="s">
        <v>70</v>
      </c>
      <c r="B10" s="5" t="s">
        <v>71</v>
      </c>
      <c r="C10" s="4" t="s">
        <v>60</v>
      </c>
      <c r="D10" s="5" t="s">
        <v>61</v>
      </c>
      <c r="E10" s="108">
        <v>27416.99154973005</v>
      </c>
      <c r="F10" s="108">
        <v>24053.137194811647</v>
      </c>
      <c r="G10" s="108">
        <v>3363.8543549184033</v>
      </c>
      <c r="H10" s="108">
        <v>28367.466350883074</v>
      </c>
      <c r="I10" s="108">
        <v>25576.586166975259</v>
      </c>
      <c r="J10" s="115">
        <v>2790.8801839078151</v>
      </c>
      <c r="K10" s="7">
        <f t="shared" si="0"/>
        <v>87.730767802087598</v>
      </c>
      <c r="L10" s="7">
        <f t="shared" si="1"/>
        <v>90.161686809153693</v>
      </c>
    </row>
    <row r="11" spans="1:12" ht="16.5" x14ac:dyDescent="0.3">
      <c r="A11" s="4" t="s">
        <v>72</v>
      </c>
      <c r="B11" s="5" t="s">
        <v>73</v>
      </c>
      <c r="C11" s="4" t="s">
        <v>60</v>
      </c>
      <c r="D11" s="5" t="s">
        <v>61</v>
      </c>
      <c r="E11" s="108">
        <v>3751.7158782692809</v>
      </c>
      <c r="F11" s="108">
        <v>1582.1347285835718</v>
      </c>
      <c r="G11" s="108">
        <v>2169.5811496857091</v>
      </c>
      <c r="H11" s="108">
        <v>3890.3650353853263</v>
      </c>
      <c r="I11" s="108">
        <v>2307.4179565478235</v>
      </c>
      <c r="J11" s="115">
        <v>1582.9470788375029</v>
      </c>
      <c r="K11" s="7">
        <f t="shared" si="0"/>
        <v>42.170963364993213</v>
      </c>
      <c r="L11" s="7">
        <f t="shared" si="1"/>
        <v>59.311091261627126</v>
      </c>
    </row>
    <row r="12" spans="1:12" ht="16.5" x14ac:dyDescent="0.3">
      <c r="A12" s="4" t="s">
        <v>74</v>
      </c>
      <c r="B12" s="5" t="s">
        <v>75</v>
      </c>
      <c r="C12" s="4" t="s">
        <v>60</v>
      </c>
      <c r="D12" s="5" t="s">
        <v>61</v>
      </c>
      <c r="E12" s="108">
        <v>14467.22709853796</v>
      </c>
      <c r="F12" s="108">
        <v>11731.835574768218</v>
      </c>
      <c r="G12" s="108">
        <v>2735.391523769742</v>
      </c>
      <c r="H12" s="108">
        <v>15303.720346845641</v>
      </c>
      <c r="I12" s="108">
        <v>13379.005323197802</v>
      </c>
      <c r="J12" s="115">
        <v>1924.7150236478392</v>
      </c>
      <c r="K12" s="7">
        <f t="shared" si="0"/>
        <v>81.092496128396448</v>
      </c>
      <c r="L12" s="7">
        <f t="shared" si="1"/>
        <v>87.423221412664162</v>
      </c>
    </row>
    <row r="13" spans="1:12" ht="16.5" x14ac:dyDescent="0.3">
      <c r="A13" s="4" t="s">
        <v>76</v>
      </c>
      <c r="B13" s="5" t="s">
        <v>77</v>
      </c>
      <c r="C13" s="4" t="s">
        <v>60</v>
      </c>
      <c r="D13" s="5" t="s">
        <v>61</v>
      </c>
      <c r="E13" s="108">
        <v>5195.7891455776289</v>
      </c>
      <c r="F13" s="108">
        <v>3032.744036756209</v>
      </c>
      <c r="G13" s="108">
        <v>2163.0451088214199</v>
      </c>
      <c r="H13" s="108">
        <v>5088.1265413167248</v>
      </c>
      <c r="I13" s="108">
        <v>2999.1588615168757</v>
      </c>
      <c r="J13" s="115">
        <v>2088.9676797998491</v>
      </c>
      <c r="K13" s="7">
        <f t="shared" si="0"/>
        <v>58.369266954135632</v>
      </c>
      <c r="L13" s="7">
        <f t="shared" si="1"/>
        <v>58.944266365292521</v>
      </c>
    </row>
    <row r="14" spans="1:12" ht="16.5" x14ac:dyDescent="0.3">
      <c r="A14" s="4" t="s">
        <v>78</v>
      </c>
      <c r="B14" s="5" t="s">
        <v>79</v>
      </c>
      <c r="C14" s="4" t="s">
        <v>60</v>
      </c>
      <c r="D14" s="5" t="s">
        <v>61</v>
      </c>
      <c r="E14" s="108">
        <v>11003.726410975583</v>
      </c>
      <c r="F14" s="108">
        <v>5863.8278900593577</v>
      </c>
      <c r="G14" s="108">
        <v>5139.8985209162256</v>
      </c>
      <c r="H14" s="108">
        <v>13844.216299671869</v>
      </c>
      <c r="I14" s="108">
        <v>8977.9636449746067</v>
      </c>
      <c r="J14" s="115">
        <v>4866.2526546972622</v>
      </c>
      <c r="K14" s="7">
        <f t="shared" si="0"/>
        <v>53.289473684210535</v>
      </c>
      <c r="L14" s="7">
        <f t="shared" si="1"/>
        <v>64.849923250530253</v>
      </c>
    </row>
    <row r="15" spans="1:12" ht="16.5" x14ac:dyDescent="0.3">
      <c r="A15" s="4" t="s">
        <v>80</v>
      </c>
      <c r="B15" s="5" t="s">
        <v>81</v>
      </c>
      <c r="C15" s="4" t="s">
        <v>60</v>
      </c>
      <c r="D15" s="5" t="s">
        <v>61</v>
      </c>
      <c r="E15" s="108">
        <v>7917.8792492286011</v>
      </c>
      <c r="F15" s="108">
        <v>5349.4783720851756</v>
      </c>
      <c r="G15" s="108">
        <v>2568.4008771434255</v>
      </c>
      <c r="H15" s="108">
        <v>7707.8879481161875</v>
      </c>
      <c r="I15" s="108">
        <v>5471.3610837708329</v>
      </c>
      <c r="J15" s="115">
        <v>2236.5268643453546</v>
      </c>
      <c r="K15" s="7">
        <f t="shared" si="0"/>
        <v>67.562010024418456</v>
      </c>
      <c r="L15" s="7">
        <f t="shared" si="1"/>
        <v>70.983920895062269</v>
      </c>
    </row>
    <row r="16" spans="1:12" ht="16.5" x14ac:dyDescent="0.3">
      <c r="A16" s="4" t="s">
        <v>82</v>
      </c>
      <c r="B16" s="5" t="s">
        <v>83</v>
      </c>
      <c r="C16" s="4" t="s">
        <v>60</v>
      </c>
      <c r="D16" s="5" t="s">
        <v>61</v>
      </c>
      <c r="E16" s="108">
        <v>7231.5492615269632</v>
      </c>
      <c r="F16" s="108">
        <v>1953.507805871651</v>
      </c>
      <c r="G16" s="108">
        <v>5278.0414556553123</v>
      </c>
      <c r="H16" s="108">
        <v>7719.3648731181493</v>
      </c>
      <c r="I16" s="108">
        <v>3077.0693528938391</v>
      </c>
      <c r="J16" s="115">
        <v>4642.2955202243102</v>
      </c>
      <c r="K16" s="7">
        <f t="shared" si="0"/>
        <v>27.01368317111017</v>
      </c>
      <c r="L16" s="7">
        <f t="shared" si="1"/>
        <v>39.861690741027147</v>
      </c>
    </row>
    <row r="17" spans="1:12" ht="16.5" x14ac:dyDescent="0.3">
      <c r="A17" s="4" t="s">
        <v>84</v>
      </c>
      <c r="B17" s="5" t="s">
        <v>85</v>
      </c>
      <c r="C17" s="4" t="s">
        <v>60</v>
      </c>
      <c r="D17" s="5" t="s">
        <v>61</v>
      </c>
      <c r="E17" s="108">
        <v>26511.522395371896</v>
      </c>
      <c r="F17" s="108">
        <v>15037.282550891367</v>
      </c>
      <c r="G17" s="108">
        <v>11474.239844480529</v>
      </c>
      <c r="H17" s="108">
        <v>27327.286453774319</v>
      </c>
      <c r="I17" s="108">
        <v>19827.470218328846</v>
      </c>
      <c r="J17" s="115">
        <v>7499.8162354454726</v>
      </c>
      <c r="K17" s="7">
        <f t="shared" si="0"/>
        <v>56.719800268868823</v>
      </c>
      <c r="L17" s="7">
        <f t="shared" si="1"/>
        <v>72.55557646335707</v>
      </c>
    </row>
    <row r="18" spans="1:12" ht="16.5" x14ac:dyDescent="0.3">
      <c r="A18" s="4" t="s">
        <v>86</v>
      </c>
      <c r="B18" s="5" t="s">
        <v>87</v>
      </c>
      <c r="C18" s="4" t="s">
        <v>60</v>
      </c>
      <c r="D18" s="5" t="s">
        <v>61</v>
      </c>
      <c r="E18" s="108">
        <v>5865.9603055319449</v>
      </c>
      <c r="F18" s="108">
        <v>3109.1626411092066</v>
      </c>
      <c r="G18" s="108">
        <v>2756.7976644227383</v>
      </c>
      <c r="H18" s="108">
        <v>6085.5394834812978</v>
      </c>
      <c r="I18" s="108">
        <v>3709.5986613005548</v>
      </c>
      <c r="J18" s="115">
        <v>2375.940822180743</v>
      </c>
      <c r="K18" s="7">
        <f t="shared" si="0"/>
        <v>53.003472222222229</v>
      </c>
      <c r="L18" s="7">
        <f t="shared" si="1"/>
        <v>60.957597454916836</v>
      </c>
    </row>
    <row r="19" spans="1:12" ht="16.5" x14ac:dyDescent="0.3">
      <c r="A19" s="4" t="s">
        <v>88</v>
      </c>
      <c r="B19" s="5" t="s">
        <v>89</v>
      </c>
      <c r="C19" s="4" t="s">
        <v>60</v>
      </c>
      <c r="D19" s="5" t="s">
        <v>61</v>
      </c>
      <c r="E19" s="108">
        <v>7040.1028102119963</v>
      </c>
      <c r="F19" s="108">
        <v>5944.975706401241</v>
      </c>
      <c r="G19" s="108">
        <v>1095.1271038107552</v>
      </c>
      <c r="H19" s="108">
        <v>7867.1780921903992</v>
      </c>
      <c r="I19" s="108">
        <v>6940.606997031603</v>
      </c>
      <c r="J19" s="115">
        <v>926.5710951587962</v>
      </c>
      <c r="K19" s="7">
        <f t="shared" si="0"/>
        <v>84.444444444444443</v>
      </c>
      <c r="L19" s="7">
        <f t="shared" si="1"/>
        <v>88.222319562352524</v>
      </c>
    </row>
    <row r="20" spans="1:12" ht="16.5" x14ac:dyDescent="0.3">
      <c r="A20" s="4" t="s">
        <v>90</v>
      </c>
      <c r="B20" s="5" t="s">
        <v>91</v>
      </c>
      <c r="C20" s="4" t="s">
        <v>60</v>
      </c>
      <c r="D20" s="5" t="s">
        <v>61</v>
      </c>
      <c r="E20" s="108">
        <v>7252.9050193262419</v>
      </c>
      <c r="F20" s="108">
        <v>4838.3238676291412</v>
      </c>
      <c r="G20" s="108">
        <v>2414.5811516971007</v>
      </c>
      <c r="H20" s="108">
        <v>7477.9447088475545</v>
      </c>
      <c r="I20" s="108">
        <v>5737.93284795206</v>
      </c>
      <c r="J20" s="115">
        <v>1740.0118608954945</v>
      </c>
      <c r="K20" s="7">
        <f t="shared" si="0"/>
        <v>66.708771929824579</v>
      </c>
      <c r="L20" s="7">
        <f t="shared" si="1"/>
        <v>76.731415801499665</v>
      </c>
    </row>
    <row r="21" spans="1:12" ht="16.5" x14ac:dyDescent="0.3">
      <c r="A21" s="4" t="s">
        <v>92</v>
      </c>
      <c r="B21" s="5" t="s">
        <v>93</v>
      </c>
      <c r="C21" s="4" t="s">
        <v>60</v>
      </c>
      <c r="D21" s="5" t="s">
        <v>61</v>
      </c>
      <c r="E21" s="108">
        <v>31684.877061044419</v>
      </c>
      <c r="F21" s="108">
        <v>18354.274395628952</v>
      </c>
      <c r="G21" s="108">
        <v>13330.602665415467</v>
      </c>
      <c r="H21" s="108">
        <v>32100.146594367237</v>
      </c>
      <c r="I21" s="108">
        <v>20885.573855974682</v>
      </c>
      <c r="J21" s="115">
        <v>11214.572738392555</v>
      </c>
      <c r="K21" s="7">
        <f t="shared" si="0"/>
        <v>57.927554398482947</v>
      </c>
      <c r="L21" s="7">
        <f t="shared" si="1"/>
        <v>65.063795875747104</v>
      </c>
    </row>
    <row r="22" spans="1:12" ht="16.5" x14ac:dyDescent="0.3">
      <c r="A22" s="4" t="s">
        <v>94</v>
      </c>
      <c r="B22" s="5" t="s">
        <v>95</v>
      </c>
      <c r="C22" s="4" t="s">
        <v>60</v>
      </c>
      <c r="D22" s="5" t="s">
        <v>61</v>
      </c>
      <c r="E22" s="108">
        <v>4952.3957053968097</v>
      </c>
      <c r="F22" s="108">
        <v>3257.1643010016824</v>
      </c>
      <c r="G22" s="108">
        <v>1695.2314043951274</v>
      </c>
      <c r="H22" s="108">
        <v>5309.0895306755765</v>
      </c>
      <c r="I22" s="108">
        <v>3695.2045039773361</v>
      </c>
      <c r="J22" s="115">
        <v>1613.8850266982404</v>
      </c>
      <c r="K22" s="7">
        <f t="shared" si="0"/>
        <v>65.769467844668171</v>
      </c>
      <c r="L22" s="7">
        <f t="shared" si="1"/>
        <v>69.601472769044165</v>
      </c>
    </row>
    <row r="23" spans="1:12" ht="16.5" x14ac:dyDescent="0.3">
      <c r="A23" s="4" t="s">
        <v>96</v>
      </c>
      <c r="B23" s="5" t="s">
        <v>97</v>
      </c>
      <c r="C23" s="4" t="s">
        <v>60</v>
      </c>
      <c r="D23" s="5" t="s">
        <v>61</v>
      </c>
      <c r="E23" s="108">
        <v>25369.913689153043</v>
      </c>
      <c r="F23" s="108">
        <v>15172.263175044493</v>
      </c>
      <c r="G23" s="108">
        <v>10197.650514108551</v>
      </c>
      <c r="H23" s="108">
        <v>26764.028455691539</v>
      </c>
      <c r="I23" s="108">
        <v>15648.009268580472</v>
      </c>
      <c r="J23" s="115">
        <v>11116.019187111067</v>
      </c>
      <c r="K23" s="7">
        <f t="shared" si="0"/>
        <v>59.804157637049528</v>
      </c>
      <c r="L23" s="7">
        <f t="shared" si="1"/>
        <v>58.466569389903725</v>
      </c>
    </row>
    <row r="24" spans="1:12" ht="16.5" x14ac:dyDescent="0.3">
      <c r="A24" s="4" t="s">
        <v>98</v>
      </c>
      <c r="B24" s="5" t="s">
        <v>99</v>
      </c>
      <c r="C24" s="4" t="s">
        <v>60</v>
      </c>
      <c r="D24" s="5" t="s">
        <v>61</v>
      </c>
      <c r="E24" s="108">
        <v>6049.223320517769</v>
      </c>
      <c r="F24" s="108">
        <v>2073.4374883121513</v>
      </c>
      <c r="G24" s="108">
        <v>3975.7858322056177</v>
      </c>
      <c r="H24" s="108">
        <v>5727.1859424329432</v>
      </c>
      <c r="I24" s="108">
        <v>2764.0357178382183</v>
      </c>
      <c r="J24" s="115">
        <v>2963.1502245947249</v>
      </c>
      <c r="K24" s="7">
        <f t="shared" si="0"/>
        <v>34.276094276094284</v>
      </c>
      <c r="L24" s="7">
        <f t="shared" si="1"/>
        <v>48.261672409819454</v>
      </c>
    </row>
    <row r="25" spans="1:12" ht="16.5" x14ac:dyDescent="0.3">
      <c r="A25" s="4" t="s">
        <v>100</v>
      </c>
      <c r="B25" s="5" t="s">
        <v>101</v>
      </c>
      <c r="C25" s="4" t="s">
        <v>60</v>
      </c>
      <c r="D25" s="5" t="s">
        <v>61</v>
      </c>
      <c r="E25" s="108">
        <v>5233.4587388728341</v>
      </c>
      <c r="F25" s="108">
        <v>1438.97201751845</v>
      </c>
      <c r="G25" s="108">
        <v>3794.4867213543839</v>
      </c>
      <c r="H25" s="108">
        <v>5189.639716278225</v>
      </c>
      <c r="I25" s="108">
        <v>2368.5382862188467</v>
      </c>
      <c r="J25" s="115">
        <v>2821.1014300593783</v>
      </c>
      <c r="K25" s="7">
        <f t="shared" si="0"/>
        <v>27.495621716287218</v>
      </c>
      <c r="L25" s="7">
        <f t="shared" si="1"/>
        <v>45.639744099951798</v>
      </c>
    </row>
    <row r="26" spans="1:12" ht="16.5" x14ac:dyDescent="0.3">
      <c r="A26" s="4" t="s">
        <v>102</v>
      </c>
      <c r="B26" s="5" t="s">
        <v>103</v>
      </c>
      <c r="C26" s="4" t="s">
        <v>60</v>
      </c>
      <c r="D26" s="5" t="s">
        <v>61</v>
      </c>
      <c r="E26" s="108">
        <v>3016.4346199060251</v>
      </c>
      <c r="F26" s="108">
        <v>1066.5396361880953</v>
      </c>
      <c r="G26" s="108">
        <v>1949.8949837179298</v>
      </c>
      <c r="H26" s="108">
        <v>3210.5759815311053</v>
      </c>
      <c r="I26" s="108">
        <v>1695.4718038809503</v>
      </c>
      <c r="J26" s="115">
        <v>1515.104177650155</v>
      </c>
      <c r="K26" s="7">
        <f t="shared" si="0"/>
        <v>35.357624831309039</v>
      </c>
      <c r="L26" s="7">
        <f t="shared" si="1"/>
        <v>52.808960561412711</v>
      </c>
    </row>
    <row r="27" spans="1:12" ht="16.5" x14ac:dyDescent="0.3">
      <c r="A27" s="4" t="s">
        <v>104</v>
      </c>
      <c r="B27" s="5" t="s">
        <v>105</v>
      </c>
      <c r="C27" s="4" t="s">
        <v>60</v>
      </c>
      <c r="D27" s="5" t="s">
        <v>61</v>
      </c>
      <c r="E27" s="108">
        <v>15300.237906884498</v>
      </c>
      <c r="F27" s="108">
        <v>5490.4088109890336</v>
      </c>
      <c r="G27" s="108">
        <v>9809.829095895464</v>
      </c>
      <c r="H27" s="108">
        <v>15944.122647202328</v>
      </c>
      <c r="I27" s="108">
        <v>7771.383506189979</v>
      </c>
      <c r="J27" s="115">
        <v>8172.7391410123491</v>
      </c>
      <c r="K27" s="7">
        <f t="shared" si="0"/>
        <v>35.884466923998403</v>
      </c>
      <c r="L27" s="7">
        <f t="shared" si="1"/>
        <v>48.74136807743136</v>
      </c>
    </row>
    <row r="28" spans="1:12" ht="16.5" x14ac:dyDescent="0.3">
      <c r="A28" s="4" t="s">
        <v>106</v>
      </c>
      <c r="B28" s="5" t="s">
        <v>107</v>
      </c>
      <c r="C28" s="4" t="s">
        <v>60</v>
      </c>
      <c r="D28" s="5" t="s">
        <v>61</v>
      </c>
      <c r="E28" s="108">
        <v>4804.709858972813</v>
      </c>
      <c r="F28" s="108">
        <v>3081.9785427231841</v>
      </c>
      <c r="G28" s="108">
        <v>1722.7313162496289</v>
      </c>
      <c r="H28" s="108">
        <v>5022.1348121840001</v>
      </c>
      <c r="I28" s="108">
        <v>3430.5727328394901</v>
      </c>
      <c r="J28" s="115">
        <v>1591.56207934451</v>
      </c>
      <c r="K28" s="7">
        <f t="shared" si="0"/>
        <v>64.144945963127782</v>
      </c>
      <c r="L28" s="7">
        <f t="shared" si="1"/>
        <v>68.309053044866801</v>
      </c>
    </row>
    <row r="29" spans="1:12" ht="16.5" x14ac:dyDescent="0.3">
      <c r="A29" s="4" t="s">
        <v>108</v>
      </c>
      <c r="B29" s="5" t="s">
        <v>109</v>
      </c>
      <c r="C29" s="4" t="s">
        <v>60</v>
      </c>
      <c r="D29" s="5" t="s">
        <v>61</v>
      </c>
      <c r="E29" s="108">
        <v>7983.1153712457226</v>
      </c>
      <c r="F29" s="108">
        <v>6114.3799832834948</v>
      </c>
      <c r="G29" s="108">
        <v>1868.7353879622278</v>
      </c>
      <c r="H29" s="108">
        <v>8422.1610046574751</v>
      </c>
      <c r="I29" s="108">
        <v>6651.7164370077126</v>
      </c>
      <c r="J29" s="115">
        <v>1770.4445676497626</v>
      </c>
      <c r="K29" s="7">
        <f t="shared" si="0"/>
        <v>76.591401964536288</v>
      </c>
      <c r="L29" s="7">
        <f t="shared" si="1"/>
        <v>78.97873756307078</v>
      </c>
    </row>
    <row r="30" spans="1:12" ht="16.5" x14ac:dyDescent="0.3">
      <c r="A30" s="4" t="s">
        <v>110</v>
      </c>
      <c r="B30" s="5" t="s">
        <v>111</v>
      </c>
      <c r="C30" s="4" t="s">
        <v>60</v>
      </c>
      <c r="D30" s="5" t="s">
        <v>61</v>
      </c>
      <c r="E30" s="108">
        <v>6268.1552559860702</v>
      </c>
      <c r="F30" s="108">
        <v>3180.4141128260758</v>
      </c>
      <c r="G30" s="108">
        <v>3087.7411431599944</v>
      </c>
      <c r="H30" s="108">
        <v>6117.8256818984628</v>
      </c>
      <c r="I30" s="108">
        <v>3643.5693561705921</v>
      </c>
      <c r="J30" s="115">
        <v>2474.2563257278707</v>
      </c>
      <c r="K30" s="7">
        <f t="shared" si="0"/>
        <v>50.739236393176277</v>
      </c>
      <c r="L30" s="7">
        <f t="shared" si="1"/>
        <v>59.556606311148307</v>
      </c>
    </row>
    <row r="31" spans="1:12" ht="16.5" x14ac:dyDescent="0.3">
      <c r="A31" s="4" t="s">
        <v>112</v>
      </c>
      <c r="B31" s="5" t="s">
        <v>113</v>
      </c>
      <c r="C31" s="4" t="s">
        <v>60</v>
      </c>
      <c r="D31" s="5" t="s">
        <v>61</v>
      </c>
      <c r="E31" s="108">
        <v>10943.603765968928</v>
      </c>
      <c r="F31" s="108">
        <v>3042.4380405529714</v>
      </c>
      <c r="G31" s="108">
        <v>7901.1657254159563</v>
      </c>
      <c r="H31" s="108">
        <v>12208.377938694719</v>
      </c>
      <c r="I31" s="108">
        <v>4959.1691514091681</v>
      </c>
      <c r="J31" s="115">
        <v>7249.2087872855509</v>
      </c>
      <c r="K31" s="7">
        <f t="shared" si="0"/>
        <v>27.801061749091925</v>
      </c>
      <c r="L31" s="7">
        <f t="shared" si="1"/>
        <v>40.621032346082387</v>
      </c>
    </row>
    <row r="32" spans="1:12" ht="16.5" x14ac:dyDescent="0.3">
      <c r="A32" s="4" t="s">
        <v>114</v>
      </c>
      <c r="B32" s="5" t="s">
        <v>115</v>
      </c>
      <c r="C32" s="4" t="s">
        <v>60</v>
      </c>
      <c r="D32" s="5" t="s">
        <v>61</v>
      </c>
      <c r="E32" s="108">
        <v>7464.7406206845499</v>
      </c>
      <c r="F32" s="108">
        <v>2792.5281890673336</v>
      </c>
      <c r="G32" s="108">
        <v>4672.2124316172158</v>
      </c>
      <c r="H32" s="108">
        <v>7418.2628845646832</v>
      </c>
      <c r="I32" s="108">
        <v>3371.4528149343346</v>
      </c>
      <c r="J32" s="115">
        <v>4046.8100696303486</v>
      </c>
      <c r="K32" s="7">
        <f t="shared" si="0"/>
        <v>37.409581001774264</v>
      </c>
      <c r="L32" s="7">
        <f t="shared" si="1"/>
        <v>45.448009424812632</v>
      </c>
    </row>
    <row r="33" spans="1:12" ht="16.5" x14ac:dyDescent="0.3">
      <c r="A33" s="4" t="s">
        <v>116</v>
      </c>
      <c r="B33" s="5" t="s">
        <v>117</v>
      </c>
      <c r="C33" s="4" t="s">
        <v>60</v>
      </c>
      <c r="D33" s="5" t="s">
        <v>61</v>
      </c>
      <c r="E33" s="108">
        <v>5079.6863005026617</v>
      </c>
      <c r="F33" s="108">
        <v>1025.7254954447367</v>
      </c>
      <c r="G33" s="108">
        <v>4053.960805057925</v>
      </c>
      <c r="H33" s="108">
        <v>5486.209381500521</v>
      </c>
      <c r="I33" s="108">
        <v>1130.6804999549261</v>
      </c>
      <c r="J33" s="115">
        <v>4355.5288815455951</v>
      </c>
      <c r="K33" s="7">
        <f t="shared" si="0"/>
        <v>20.192693697310318</v>
      </c>
      <c r="L33" s="7">
        <f t="shared" si="1"/>
        <v>20.609503234921672</v>
      </c>
    </row>
    <row r="34" spans="1:12" ht="16.5" x14ac:dyDescent="0.3">
      <c r="A34" s="4" t="s">
        <v>118</v>
      </c>
      <c r="B34" s="5" t="s">
        <v>119</v>
      </c>
      <c r="C34" s="4" t="s">
        <v>60</v>
      </c>
      <c r="D34" s="5" t="s">
        <v>61</v>
      </c>
      <c r="E34" s="108">
        <v>18045.861606474962</v>
      </c>
      <c r="F34" s="108">
        <v>14053.981514936107</v>
      </c>
      <c r="G34" s="108">
        <v>3991.8800915388547</v>
      </c>
      <c r="H34" s="108">
        <v>18446.076391951035</v>
      </c>
      <c r="I34" s="108">
        <v>14428.893107017058</v>
      </c>
      <c r="J34" s="115">
        <v>4017.1832849339771</v>
      </c>
      <c r="K34" s="7">
        <f t="shared" si="0"/>
        <v>77.879249112125819</v>
      </c>
      <c r="L34" s="7">
        <f t="shared" si="1"/>
        <v>78.222017519742678</v>
      </c>
    </row>
    <row r="35" spans="1:12" ht="16.5" x14ac:dyDescent="0.3">
      <c r="A35" s="4" t="s">
        <v>120</v>
      </c>
      <c r="B35" s="5" t="s">
        <v>121</v>
      </c>
      <c r="C35" s="4" t="s">
        <v>60</v>
      </c>
      <c r="D35" s="5" t="s">
        <v>61</v>
      </c>
      <c r="E35" s="108">
        <v>34204.690436459874</v>
      </c>
      <c r="F35" s="108">
        <v>17959.321042277366</v>
      </c>
      <c r="G35" s="108">
        <v>16245.369394182508</v>
      </c>
      <c r="H35" s="108">
        <v>38474.636628333501</v>
      </c>
      <c r="I35" s="108">
        <v>20477.098142948042</v>
      </c>
      <c r="J35" s="115">
        <v>17997.538485385459</v>
      </c>
      <c r="K35" s="7">
        <f t="shared" si="0"/>
        <v>52.505433649924086</v>
      </c>
      <c r="L35" s="7">
        <f t="shared" si="1"/>
        <v>53.222330182758093</v>
      </c>
    </row>
    <row r="36" spans="1:12" ht="16.5" x14ac:dyDescent="0.3">
      <c r="A36" s="4" t="s">
        <v>122</v>
      </c>
      <c r="B36" s="5" t="s">
        <v>123</v>
      </c>
      <c r="C36" s="4" t="s">
        <v>60</v>
      </c>
      <c r="D36" s="5" t="s">
        <v>61</v>
      </c>
      <c r="E36" s="108">
        <v>68031.064494605234</v>
      </c>
      <c r="F36" s="108">
        <v>61683.480928075667</v>
      </c>
      <c r="G36" s="108">
        <v>6347.5835665295672</v>
      </c>
      <c r="H36" s="108">
        <v>72961.399383095384</v>
      </c>
      <c r="I36" s="108">
        <v>67803.0867956203</v>
      </c>
      <c r="J36" s="115">
        <v>5158.312587475084</v>
      </c>
      <c r="K36" s="7">
        <f t="shared" si="0"/>
        <v>90.669580707453264</v>
      </c>
      <c r="L36" s="7">
        <f t="shared" si="1"/>
        <v>92.930079972300774</v>
      </c>
    </row>
    <row r="37" spans="1:12" ht="16.5" x14ac:dyDescent="0.3">
      <c r="A37" s="4" t="s">
        <v>124</v>
      </c>
      <c r="B37" s="5" t="s">
        <v>125</v>
      </c>
      <c r="C37" s="4" t="s">
        <v>60</v>
      </c>
      <c r="D37" s="5" t="s">
        <v>61</v>
      </c>
      <c r="E37" s="108">
        <v>66666.489206643106</v>
      </c>
      <c r="F37" s="108">
        <v>42087.1420312255</v>
      </c>
      <c r="G37" s="108">
        <v>24579.347175417606</v>
      </c>
      <c r="H37" s="108">
        <v>68741.673986975744</v>
      </c>
      <c r="I37" s="108">
        <v>46332.381726012449</v>
      </c>
      <c r="J37" s="115">
        <v>22409.292260963295</v>
      </c>
      <c r="K37" s="7">
        <f t="shared" si="0"/>
        <v>63.130881094952954</v>
      </c>
      <c r="L37" s="7">
        <f t="shared" si="1"/>
        <v>67.40071784517626</v>
      </c>
    </row>
    <row r="38" spans="1:12" ht="16.5" x14ac:dyDescent="0.3">
      <c r="A38" s="4" t="s">
        <v>126</v>
      </c>
      <c r="B38" s="5" t="s">
        <v>127</v>
      </c>
      <c r="C38" s="4" t="s">
        <v>60</v>
      </c>
      <c r="D38" s="5" t="s">
        <v>61</v>
      </c>
      <c r="E38" s="108">
        <v>8450.5469713761868</v>
      </c>
      <c r="F38" s="108">
        <v>3102.4344028568325</v>
      </c>
      <c r="G38" s="108">
        <v>5348.1125685193547</v>
      </c>
      <c r="H38" s="108">
        <v>8734.0836651496593</v>
      </c>
      <c r="I38" s="108">
        <v>4414.5946609467355</v>
      </c>
      <c r="J38" s="115">
        <v>4319.4890042029238</v>
      </c>
      <c r="K38" s="7">
        <f t="shared" si="0"/>
        <v>36.712823600240817</v>
      </c>
      <c r="L38" s="7">
        <f t="shared" si="1"/>
        <v>50.544451257796496</v>
      </c>
    </row>
    <row r="39" spans="1:12" ht="16.5" x14ac:dyDescent="0.3">
      <c r="A39" s="4" t="s">
        <v>128</v>
      </c>
      <c r="B39" s="5" t="s">
        <v>129</v>
      </c>
      <c r="C39" s="4" t="s">
        <v>60</v>
      </c>
      <c r="D39" s="5" t="s">
        <v>61</v>
      </c>
      <c r="E39" s="108">
        <v>8152.1250249489058</v>
      </c>
      <c r="F39" s="108">
        <v>5596.571224993012</v>
      </c>
      <c r="G39" s="108">
        <v>2555.5537999558937</v>
      </c>
      <c r="H39" s="108">
        <v>7696.7871069571356</v>
      </c>
      <c r="I39" s="108">
        <v>5638.4581529687248</v>
      </c>
      <c r="J39" s="115">
        <v>2058.3289539884108</v>
      </c>
      <c r="K39" s="7">
        <f t="shared" si="0"/>
        <v>68.651685393258418</v>
      </c>
      <c r="L39" s="7">
        <f t="shared" si="1"/>
        <v>73.257296513659782</v>
      </c>
    </row>
    <row r="40" spans="1:12" ht="16.5" x14ac:dyDescent="0.3">
      <c r="A40" s="4" t="s">
        <v>130</v>
      </c>
      <c r="B40" s="5" t="s">
        <v>131</v>
      </c>
      <c r="C40" s="4" t="s">
        <v>60</v>
      </c>
      <c r="D40" s="5" t="s">
        <v>61</v>
      </c>
      <c r="E40" s="108">
        <v>4384.1142350657665</v>
      </c>
      <c r="F40" s="108">
        <v>2572.4210354880665</v>
      </c>
      <c r="G40" s="108">
        <v>1811.6931995776999</v>
      </c>
      <c r="H40" s="108">
        <v>4779.7289659770995</v>
      </c>
      <c r="I40" s="108">
        <v>2843.0381346417794</v>
      </c>
      <c r="J40" s="115">
        <v>1936.6908313353201</v>
      </c>
      <c r="K40" s="7">
        <f t="shared" si="0"/>
        <v>58.675958188153309</v>
      </c>
      <c r="L40" s="7">
        <f t="shared" si="1"/>
        <v>59.481157925041238</v>
      </c>
    </row>
    <row r="41" spans="1:12" ht="16.5" x14ac:dyDescent="0.3">
      <c r="A41" s="4" t="s">
        <v>132</v>
      </c>
      <c r="B41" s="5" t="s">
        <v>133</v>
      </c>
      <c r="C41" s="4" t="s">
        <v>60</v>
      </c>
      <c r="D41" s="5" t="s">
        <v>61</v>
      </c>
      <c r="E41" s="108">
        <v>4649.9784748770917</v>
      </c>
      <c r="F41" s="108">
        <v>2488.9503706963669</v>
      </c>
      <c r="G41" s="108">
        <v>2161.0281041807248</v>
      </c>
      <c r="H41" s="108">
        <v>4955.8463484635922</v>
      </c>
      <c r="I41" s="108">
        <v>3039.6505267893735</v>
      </c>
      <c r="J41" s="115">
        <v>1916.1958216742187</v>
      </c>
      <c r="K41" s="7">
        <f t="shared" si="0"/>
        <v>53.526062198861148</v>
      </c>
      <c r="L41" s="7">
        <f t="shared" si="1"/>
        <v>61.334640201904648</v>
      </c>
    </row>
    <row r="42" spans="1:12" ht="16.5" x14ac:dyDescent="0.3">
      <c r="A42" s="4" t="s">
        <v>134</v>
      </c>
      <c r="B42" s="5" t="s">
        <v>135</v>
      </c>
      <c r="C42" s="4" t="s">
        <v>60</v>
      </c>
      <c r="D42" s="5" t="s">
        <v>61</v>
      </c>
      <c r="E42" s="108">
        <v>4188.5983093114583</v>
      </c>
      <c r="F42" s="108">
        <v>2311.3724976930384</v>
      </c>
      <c r="G42" s="108">
        <v>1877.2258116184198</v>
      </c>
      <c r="H42" s="108">
        <v>4347.5347417051862</v>
      </c>
      <c r="I42" s="108">
        <v>2721.0086710873261</v>
      </c>
      <c r="J42" s="115">
        <v>1626.5260706178601</v>
      </c>
      <c r="K42" s="7">
        <f t="shared" si="0"/>
        <v>55.182481751824817</v>
      </c>
      <c r="L42" s="7">
        <f t="shared" si="1"/>
        <v>62.58739337917504</v>
      </c>
    </row>
    <row r="43" spans="1:12" ht="16.5" x14ac:dyDescent="0.3">
      <c r="A43" s="4" t="s">
        <v>136</v>
      </c>
      <c r="B43" s="5" t="s">
        <v>137</v>
      </c>
      <c r="C43" s="4" t="s">
        <v>60</v>
      </c>
      <c r="D43" s="5" t="s">
        <v>61</v>
      </c>
      <c r="E43" s="108">
        <v>5812.9542689224063</v>
      </c>
      <c r="F43" s="108">
        <v>4474.7934578915647</v>
      </c>
      <c r="G43" s="108">
        <v>1338.1608110308416</v>
      </c>
      <c r="H43" s="108">
        <v>5845.4114613183974</v>
      </c>
      <c r="I43" s="108">
        <v>4533.8203117701969</v>
      </c>
      <c r="J43" s="115">
        <v>1311.5911495482005</v>
      </c>
      <c r="K43" s="7">
        <f t="shared" si="0"/>
        <v>76.97967764540995</v>
      </c>
      <c r="L43" s="7">
        <f t="shared" si="1"/>
        <v>77.562038904744966</v>
      </c>
    </row>
    <row r="44" spans="1:12" ht="16.5" x14ac:dyDescent="0.3">
      <c r="A44" s="4" t="s">
        <v>138</v>
      </c>
      <c r="B44" s="5" t="s">
        <v>139</v>
      </c>
      <c r="C44" s="4" t="s">
        <v>60</v>
      </c>
      <c r="D44" s="5" t="s">
        <v>61</v>
      </c>
      <c r="E44" s="108">
        <v>4302.6724543447381</v>
      </c>
      <c r="F44" s="108">
        <v>3134.1207681399219</v>
      </c>
      <c r="G44" s="108">
        <v>1168.5516862048162</v>
      </c>
      <c r="H44" s="108">
        <v>4219.1171796309509</v>
      </c>
      <c r="I44" s="108">
        <v>3375.1704371900464</v>
      </c>
      <c r="J44" s="115">
        <v>843.94674244090447</v>
      </c>
      <c r="K44" s="7">
        <f t="shared" si="0"/>
        <v>72.841258575822096</v>
      </c>
      <c r="L44" s="7">
        <f t="shared" si="1"/>
        <v>79.997077433276573</v>
      </c>
    </row>
    <row r="45" spans="1:12" ht="16.5" x14ac:dyDescent="0.3">
      <c r="A45" s="4" t="s">
        <v>140</v>
      </c>
      <c r="B45" s="5" t="s">
        <v>141</v>
      </c>
      <c r="C45" s="4" t="s">
        <v>60</v>
      </c>
      <c r="D45" s="5" t="s">
        <v>61</v>
      </c>
      <c r="E45" s="108">
        <v>6603.1921693160511</v>
      </c>
      <c r="F45" s="108">
        <v>3953.7757734918609</v>
      </c>
      <c r="G45" s="108">
        <v>2649.4163958241902</v>
      </c>
      <c r="H45" s="108">
        <v>6641.1610667790837</v>
      </c>
      <c r="I45" s="108">
        <v>4305.1982268326046</v>
      </c>
      <c r="J45" s="115">
        <v>2335.9628399464791</v>
      </c>
      <c r="K45" s="7">
        <f t="shared" si="0"/>
        <v>59.876733436055474</v>
      </c>
      <c r="L45" s="7">
        <f t="shared" si="1"/>
        <v>64.825987256481284</v>
      </c>
    </row>
    <row r="46" spans="1:12" ht="16.5" x14ac:dyDescent="0.3">
      <c r="A46" s="4" t="s">
        <v>142</v>
      </c>
      <c r="B46" s="5" t="s">
        <v>143</v>
      </c>
      <c r="C46" s="4" t="s">
        <v>60</v>
      </c>
      <c r="D46" s="5" t="s">
        <v>61</v>
      </c>
      <c r="E46" s="108">
        <v>8551.3491850161572</v>
      </c>
      <c r="F46" s="108">
        <v>5746.0262051441741</v>
      </c>
      <c r="G46" s="108">
        <v>2805.3229798719831</v>
      </c>
      <c r="H46" s="108">
        <v>9228.5823649834747</v>
      </c>
      <c r="I46" s="108">
        <v>6624.3964757829481</v>
      </c>
      <c r="J46" s="115">
        <v>2604.1858892005266</v>
      </c>
      <c r="K46" s="7">
        <f t="shared" si="0"/>
        <v>67.194381621235564</v>
      </c>
      <c r="L46" s="7">
        <f t="shared" si="1"/>
        <v>71.781300895338646</v>
      </c>
    </row>
    <row r="47" spans="1:12" ht="16.5" x14ac:dyDescent="0.3">
      <c r="A47" s="4" t="s">
        <v>144</v>
      </c>
      <c r="B47" s="5" t="s">
        <v>145</v>
      </c>
      <c r="C47" s="4" t="s">
        <v>60</v>
      </c>
      <c r="D47" s="5" t="s">
        <v>61</v>
      </c>
      <c r="E47" s="108">
        <v>6517.6782577136264</v>
      </c>
      <c r="F47" s="108">
        <v>3037.5128179976855</v>
      </c>
      <c r="G47" s="108">
        <v>3480.1654397159409</v>
      </c>
      <c r="H47" s="108">
        <v>6762.3949584233878</v>
      </c>
      <c r="I47" s="108">
        <v>3926.562155185647</v>
      </c>
      <c r="J47" s="115">
        <v>2835.8328032377408</v>
      </c>
      <c r="K47" s="7">
        <f t="shared" si="0"/>
        <v>46.604215456674474</v>
      </c>
      <c r="L47" s="7">
        <f t="shared" si="1"/>
        <v>58.064667611504042</v>
      </c>
    </row>
    <row r="48" spans="1:12" ht="16.5" x14ac:dyDescent="0.3">
      <c r="A48" s="4" t="s">
        <v>146</v>
      </c>
      <c r="B48" s="5" t="s">
        <v>147</v>
      </c>
      <c r="C48" s="4" t="s">
        <v>60</v>
      </c>
      <c r="D48" s="5" t="s">
        <v>61</v>
      </c>
      <c r="E48" s="108">
        <v>6437.1214874104289</v>
      </c>
      <c r="F48" s="108">
        <v>2863.6585386170109</v>
      </c>
      <c r="G48" s="108">
        <v>3573.462948793418</v>
      </c>
      <c r="H48" s="108">
        <v>6576.9236697372089</v>
      </c>
      <c r="I48" s="108">
        <v>3709.7431871874933</v>
      </c>
      <c r="J48" s="115">
        <v>2867.1804825497156</v>
      </c>
      <c r="K48" s="7">
        <f t="shared" si="0"/>
        <v>44.48663186204714</v>
      </c>
      <c r="L48" s="7">
        <f t="shared" si="1"/>
        <v>56.405446884800504</v>
      </c>
    </row>
    <row r="49" spans="1:12" ht="16.5" x14ac:dyDescent="0.3">
      <c r="A49" s="4" t="s">
        <v>148</v>
      </c>
      <c r="B49" s="5" t="s">
        <v>149</v>
      </c>
      <c r="C49" s="4" t="s">
        <v>60</v>
      </c>
      <c r="D49" s="5" t="s">
        <v>61</v>
      </c>
      <c r="E49" s="108">
        <v>20177.317198046534</v>
      </c>
      <c r="F49" s="108">
        <v>14106.634894835013</v>
      </c>
      <c r="G49" s="108">
        <v>6070.6823032115208</v>
      </c>
      <c r="H49" s="108">
        <v>18816.992109454237</v>
      </c>
      <c r="I49" s="108">
        <v>13356.914584515465</v>
      </c>
      <c r="J49" s="115">
        <v>5460.0775249387716</v>
      </c>
      <c r="K49" s="7">
        <f t="shared" si="0"/>
        <v>69.913332661493499</v>
      </c>
      <c r="L49" s="7">
        <f t="shared" si="1"/>
        <v>70.983260803965265</v>
      </c>
    </row>
    <row r="50" spans="1:12" ht="16.5" x14ac:dyDescent="0.3">
      <c r="A50" s="4" t="s">
        <v>150</v>
      </c>
      <c r="B50" s="5" t="s">
        <v>151</v>
      </c>
      <c r="C50" s="4" t="s">
        <v>60</v>
      </c>
      <c r="D50" s="5" t="s">
        <v>61</v>
      </c>
      <c r="E50" s="108">
        <v>10162.536432428018</v>
      </c>
      <c r="F50" s="108">
        <v>5232.5297838411079</v>
      </c>
      <c r="G50" s="108">
        <v>4930.0066485869102</v>
      </c>
      <c r="H50" s="108">
        <v>10927.757333262951</v>
      </c>
      <c r="I50" s="108">
        <v>6550.2005588791644</v>
      </c>
      <c r="J50" s="115">
        <v>4377.5567743837864</v>
      </c>
      <c r="K50" s="7">
        <f t="shared" si="0"/>
        <v>51.488423373759652</v>
      </c>
      <c r="L50" s="7">
        <f t="shared" si="1"/>
        <v>59.940940845575319</v>
      </c>
    </row>
    <row r="51" spans="1:12" ht="16.5" x14ac:dyDescent="0.3">
      <c r="A51" s="4" t="s">
        <v>152</v>
      </c>
      <c r="B51" s="5" t="s">
        <v>153</v>
      </c>
      <c r="C51" s="4" t="s">
        <v>60</v>
      </c>
      <c r="D51" s="5" t="s">
        <v>61</v>
      </c>
      <c r="E51" s="108">
        <v>12917.082774666746</v>
      </c>
      <c r="F51" s="108">
        <v>9633.0786794124888</v>
      </c>
      <c r="G51" s="108">
        <v>3284.0040952542568</v>
      </c>
      <c r="H51" s="108">
        <v>12714.923872462143</v>
      </c>
      <c r="I51" s="108">
        <v>9604.0267284859583</v>
      </c>
      <c r="J51" s="115">
        <v>3110.8971439761845</v>
      </c>
      <c r="K51" s="7">
        <f t="shared" si="0"/>
        <v>74.576271186440678</v>
      </c>
      <c r="L51" s="7">
        <f t="shared" si="1"/>
        <v>75.533497682092019</v>
      </c>
    </row>
    <row r="52" spans="1:12" ht="16.5" x14ac:dyDescent="0.3">
      <c r="A52" s="4" t="s">
        <v>154</v>
      </c>
      <c r="B52" s="5" t="s">
        <v>155</v>
      </c>
      <c r="C52" s="4" t="s">
        <v>60</v>
      </c>
      <c r="D52" s="5" t="s">
        <v>61</v>
      </c>
      <c r="E52" s="108">
        <v>13281.726513938698</v>
      </c>
      <c r="F52" s="108">
        <v>10212.561159878187</v>
      </c>
      <c r="G52" s="108">
        <v>3069.1653540605112</v>
      </c>
      <c r="H52" s="108">
        <v>13681.33688749676</v>
      </c>
      <c r="I52" s="108">
        <v>11570.874392490112</v>
      </c>
      <c r="J52" s="115">
        <v>2110.4624950066482</v>
      </c>
      <c r="K52" s="7">
        <f t="shared" si="0"/>
        <v>76.891819366710095</v>
      </c>
      <c r="L52" s="7">
        <f t="shared" si="1"/>
        <v>84.574150082252714</v>
      </c>
    </row>
    <row r="53" spans="1:12" ht="16.5" x14ac:dyDescent="0.3">
      <c r="A53" s="4" t="s">
        <v>156</v>
      </c>
      <c r="B53" s="5" t="s">
        <v>157</v>
      </c>
      <c r="C53" s="4" t="s">
        <v>60</v>
      </c>
      <c r="D53" s="5" t="s">
        <v>61</v>
      </c>
      <c r="E53" s="108">
        <v>4632.6363731518768</v>
      </c>
      <c r="F53" s="108">
        <v>1095.9470832341317</v>
      </c>
      <c r="G53" s="108">
        <v>3536.6892899177451</v>
      </c>
      <c r="H53" s="108">
        <v>4976.1415116049866</v>
      </c>
      <c r="I53" s="108">
        <v>1776.2753012197518</v>
      </c>
      <c r="J53" s="115">
        <v>3199.8662103852348</v>
      </c>
      <c r="K53" s="7">
        <f t="shared" si="0"/>
        <v>23.657092742819554</v>
      </c>
      <c r="L53" s="7">
        <f t="shared" si="1"/>
        <v>35.695835761046077</v>
      </c>
    </row>
    <row r="54" spans="1:12" ht="16.5" x14ac:dyDescent="0.3">
      <c r="A54" s="4" t="s">
        <v>158</v>
      </c>
      <c r="B54" s="5" t="s">
        <v>159</v>
      </c>
      <c r="C54" s="4" t="s">
        <v>60</v>
      </c>
      <c r="D54" s="5" t="s">
        <v>61</v>
      </c>
      <c r="E54" s="108">
        <v>16153.571386293715</v>
      </c>
      <c r="F54" s="108">
        <v>10433.257564146952</v>
      </c>
      <c r="G54" s="108">
        <v>5720.3138221467634</v>
      </c>
      <c r="H54" s="108">
        <v>15205.433980401676</v>
      </c>
      <c r="I54" s="108">
        <v>10064.907377173153</v>
      </c>
      <c r="J54" s="115">
        <v>5140.5266032285235</v>
      </c>
      <c r="K54" s="7">
        <f t="shared" si="0"/>
        <v>64.587931143199441</v>
      </c>
      <c r="L54" s="7">
        <f t="shared" si="1"/>
        <v>66.192832050343569</v>
      </c>
    </row>
    <row r="55" spans="1:12" ht="16.5" x14ac:dyDescent="0.3">
      <c r="A55" s="4" t="s">
        <v>160</v>
      </c>
      <c r="B55" s="5" t="s">
        <v>161</v>
      </c>
      <c r="C55" s="4" t="s">
        <v>60</v>
      </c>
      <c r="D55" s="5" t="s">
        <v>61</v>
      </c>
      <c r="E55" s="108">
        <v>22398.11492596587</v>
      </c>
      <c r="F55" s="108">
        <v>12645.772067973732</v>
      </c>
      <c r="G55" s="108">
        <v>9752.3428579921383</v>
      </c>
      <c r="H55" s="108">
        <v>21302.70712256429</v>
      </c>
      <c r="I55" s="108">
        <v>12501.642068266849</v>
      </c>
      <c r="J55" s="115">
        <v>8801.0650542974417</v>
      </c>
      <c r="K55" s="7">
        <f t="shared" si="0"/>
        <v>56.459090909090918</v>
      </c>
      <c r="L55" s="7">
        <f t="shared" si="1"/>
        <v>58.685696594048544</v>
      </c>
    </row>
    <row r="56" spans="1:12" ht="16.5" x14ac:dyDescent="0.3">
      <c r="A56" s="4" t="s">
        <v>162</v>
      </c>
      <c r="B56" s="5" t="s">
        <v>61</v>
      </c>
      <c r="C56" s="4" t="s">
        <v>60</v>
      </c>
      <c r="D56" s="5" t="s">
        <v>61</v>
      </c>
      <c r="E56" s="108">
        <v>368566.94945732306</v>
      </c>
      <c r="F56" s="108">
        <v>350756.20472940977</v>
      </c>
      <c r="G56" s="108">
        <v>17810.74472791329</v>
      </c>
      <c r="H56" s="108">
        <v>409614.97682681761</v>
      </c>
      <c r="I56" s="108">
        <v>397477.6795582195</v>
      </c>
      <c r="J56" s="115">
        <v>12137.297268598108</v>
      </c>
      <c r="K56" s="7">
        <f t="shared" si="0"/>
        <v>95.167568672628462</v>
      </c>
      <c r="L56" s="7">
        <f t="shared" si="1"/>
        <v>97.036901003322043</v>
      </c>
    </row>
    <row r="57" spans="1:12" ht="16.5" x14ac:dyDescent="0.3">
      <c r="A57" s="4" t="s">
        <v>163</v>
      </c>
      <c r="B57" s="5" t="s">
        <v>164</v>
      </c>
      <c r="C57" s="4" t="s">
        <v>60</v>
      </c>
      <c r="D57" s="5" t="s">
        <v>61</v>
      </c>
      <c r="E57" s="108">
        <v>7601.2340882687395</v>
      </c>
      <c r="F57" s="108">
        <v>3132.2537149062427</v>
      </c>
      <c r="G57" s="108">
        <v>4468.9803733624967</v>
      </c>
      <c r="H57" s="108">
        <v>8399.7132812887467</v>
      </c>
      <c r="I57" s="108">
        <v>4872.1972109260387</v>
      </c>
      <c r="J57" s="115">
        <v>3527.516070362708</v>
      </c>
      <c r="K57" s="7">
        <f t="shared" si="0"/>
        <v>41.207173447537471</v>
      </c>
      <c r="L57" s="7">
        <f t="shared" si="1"/>
        <v>58.004327621269823</v>
      </c>
    </row>
    <row r="58" spans="1:12" ht="16.5" x14ac:dyDescent="0.3">
      <c r="A58" s="4" t="s">
        <v>165</v>
      </c>
      <c r="B58" s="5" t="s">
        <v>166</v>
      </c>
      <c r="C58" s="4" t="s">
        <v>60</v>
      </c>
      <c r="D58" s="5" t="s">
        <v>61</v>
      </c>
      <c r="E58" s="108">
        <v>9995.4231577171449</v>
      </c>
      <c r="F58" s="108">
        <v>2673.6098696497111</v>
      </c>
      <c r="G58" s="108">
        <v>7321.8132880674339</v>
      </c>
      <c r="H58" s="108">
        <v>10489.297173797087</v>
      </c>
      <c r="I58" s="108">
        <v>2856.6271279795301</v>
      </c>
      <c r="J58" s="115">
        <v>7632.6700458175574</v>
      </c>
      <c r="K58" s="7">
        <f t="shared" si="0"/>
        <v>26.748340990301173</v>
      </c>
      <c r="L58" s="7">
        <f t="shared" si="1"/>
        <v>27.233732447923785</v>
      </c>
    </row>
    <row r="59" spans="1:12" ht="16.5" x14ac:dyDescent="0.3">
      <c r="A59" s="4" t="s">
        <v>167</v>
      </c>
      <c r="B59" s="5" t="s">
        <v>168</v>
      </c>
      <c r="C59" s="4" t="s">
        <v>60</v>
      </c>
      <c r="D59" s="5" t="s">
        <v>61</v>
      </c>
      <c r="E59" s="108">
        <v>7534.0075652021787</v>
      </c>
      <c r="F59" s="108">
        <v>4143.8059992981434</v>
      </c>
      <c r="G59" s="108">
        <v>3390.2015659040353</v>
      </c>
      <c r="H59" s="108">
        <v>7646.0886692287168</v>
      </c>
      <c r="I59" s="108">
        <v>4250.6390666594862</v>
      </c>
      <c r="J59" s="115">
        <v>3395.4496025692306</v>
      </c>
      <c r="K59" s="7">
        <f t="shared" si="0"/>
        <v>55.001351716680183</v>
      </c>
      <c r="L59" s="7">
        <f t="shared" si="1"/>
        <v>55.592332897811673</v>
      </c>
    </row>
    <row r="60" spans="1:12" ht="16.5" x14ac:dyDescent="0.3">
      <c r="A60" s="4" t="s">
        <v>169</v>
      </c>
      <c r="B60" s="5" t="s">
        <v>170</v>
      </c>
      <c r="C60" s="4" t="s">
        <v>60</v>
      </c>
      <c r="D60" s="5" t="s">
        <v>61</v>
      </c>
      <c r="E60" s="108">
        <v>5054.2249476970192</v>
      </c>
      <c r="F60" s="108">
        <v>1752.0904977177026</v>
      </c>
      <c r="G60" s="108">
        <v>3302.1344499793167</v>
      </c>
      <c r="H60" s="108">
        <v>5397.570405126994</v>
      </c>
      <c r="I60" s="108">
        <v>2820.5109230113248</v>
      </c>
      <c r="J60" s="115">
        <v>2577.0594821156692</v>
      </c>
      <c r="K60" s="7">
        <f t="shared" si="0"/>
        <v>34.665859075307893</v>
      </c>
      <c r="L60" s="7">
        <f t="shared" si="1"/>
        <v>52.255194676704988</v>
      </c>
    </row>
    <row r="61" spans="1:12" ht="16.5" x14ac:dyDescent="0.3">
      <c r="A61" s="4" t="s">
        <v>171</v>
      </c>
      <c r="B61" s="5" t="s">
        <v>172</v>
      </c>
      <c r="C61" s="4" t="s">
        <v>60</v>
      </c>
      <c r="D61" s="5" t="s">
        <v>61</v>
      </c>
      <c r="E61" s="108">
        <v>5363.8449192258313</v>
      </c>
      <c r="F61" s="108">
        <v>2919.3418870786491</v>
      </c>
      <c r="G61" s="108">
        <v>2444.5030321471822</v>
      </c>
      <c r="H61" s="108">
        <v>6201.3013441490502</v>
      </c>
      <c r="I61" s="108">
        <v>4069.2877553697194</v>
      </c>
      <c r="J61" s="115">
        <v>2132.0135887793308</v>
      </c>
      <c r="K61" s="7">
        <f t="shared" si="0"/>
        <v>54.426291793313077</v>
      </c>
      <c r="L61" s="7">
        <f t="shared" si="1"/>
        <v>65.619900236086849</v>
      </c>
    </row>
    <row r="62" spans="1:12" ht="16.5" x14ac:dyDescent="0.3">
      <c r="A62" s="4" t="s">
        <v>173</v>
      </c>
      <c r="B62" s="5" t="s">
        <v>174</v>
      </c>
      <c r="C62" s="4" t="s">
        <v>60</v>
      </c>
      <c r="D62" s="5" t="s">
        <v>61</v>
      </c>
      <c r="E62" s="108">
        <v>5941.2979376986523</v>
      </c>
      <c r="F62" s="108">
        <v>3525.672516337459</v>
      </c>
      <c r="G62" s="108">
        <v>2415.6254213611933</v>
      </c>
      <c r="H62" s="108">
        <v>6495.4435096134885</v>
      </c>
      <c r="I62" s="108">
        <v>3776.9504750194305</v>
      </c>
      <c r="J62" s="115">
        <v>2718.4930345940579</v>
      </c>
      <c r="K62" s="112">
        <f t="shared" si="0"/>
        <v>59.341789509770315</v>
      </c>
      <c r="L62" s="112">
        <f t="shared" si="1"/>
        <v>58.147691830887439</v>
      </c>
    </row>
    <row r="63" spans="1:12" ht="16.5" x14ac:dyDescent="0.3">
      <c r="A63" s="4" t="s">
        <v>175</v>
      </c>
      <c r="B63" s="5" t="s">
        <v>176</v>
      </c>
      <c r="C63" s="4" t="s">
        <v>60</v>
      </c>
      <c r="D63" s="5" t="s">
        <v>61</v>
      </c>
      <c r="E63" s="108">
        <v>6043.0955994453088</v>
      </c>
      <c r="F63" s="108">
        <v>1781.1550730417669</v>
      </c>
      <c r="G63" s="108">
        <v>4261.9405264035422</v>
      </c>
      <c r="H63" s="108">
        <v>6217.2103823580619</v>
      </c>
      <c r="I63" s="108">
        <v>2898.3425863952284</v>
      </c>
      <c r="J63" s="115">
        <v>3318.8677959628335</v>
      </c>
      <c r="K63" s="112">
        <f t="shared" ref="K63:K64" si="2">F63/E63*100</f>
        <v>29.474216380182</v>
      </c>
      <c r="L63" s="112">
        <f t="shared" ref="L63:L64" si="3">I63/H63*100</f>
        <v>46.618055496715328</v>
      </c>
    </row>
    <row r="64" spans="1:12" ht="16.5" x14ac:dyDescent="0.3">
      <c r="A64" s="4" t="s">
        <v>177</v>
      </c>
      <c r="B64" s="5" t="s">
        <v>178</v>
      </c>
      <c r="C64" s="4" t="s">
        <v>60</v>
      </c>
      <c r="D64" s="5" t="s">
        <v>61</v>
      </c>
      <c r="E64" s="108">
        <v>5681.5718029932314</v>
      </c>
      <c r="F64" s="108">
        <v>2340.0681862882384</v>
      </c>
      <c r="G64" s="108">
        <v>3341.503616704993</v>
      </c>
      <c r="H64" s="108">
        <v>6081.5031194996336</v>
      </c>
      <c r="I64" s="108">
        <v>3532.3021324564979</v>
      </c>
      <c r="J64" s="115">
        <v>2549.2009870431357</v>
      </c>
      <c r="K64" s="112">
        <f t="shared" si="2"/>
        <v>41.186986056489097</v>
      </c>
      <c r="L64" s="112">
        <f t="shared" si="3"/>
        <v>58.082715128938787</v>
      </c>
    </row>
    <row r="65" spans="1:12" ht="16.5" x14ac:dyDescent="0.3">
      <c r="A65" s="4" t="s">
        <v>179</v>
      </c>
      <c r="B65" s="5" t="s">
        <v>180</v>
      </c>
      <c r="C65" s="4" t="s">
        <v>60</v>
      </c>
      <c r="D65" s="5" t="s">
        <v>61</v>
      </c>
      <c r="E65" s="108">
        <v>10504.655717280051</v>
      </c>
      <c r="F65" s="108">
        <v>6442.3800291330517</v>
      </c>
      <c r="G65" s="108">
        <v>4062.2756881469995</v>
      </c>
      <c r="H65" s="108">
        <v>11773.385773139831</v>
      </c>
      <c r="I65" s="108">
        <v>8264.9557908767492</v>
      </c>
      <c r="J65" s="115">
        <v>3508.4299822630819</v>
      </c>
      <c r="K65" s="112">
        <f t="shared" ref="K65:K90" si="4">F65/E65*100</f>
        <v>61.32880698351115</v>
      </c>
      <c r="L65" s="112">
        <f t="shared" ref="L65:L90" si="5">I65/H65*100</f>
        <v>70.200331069866721</v>
      </c>
    </row>
    <row r="66" spans="1:12" ht="16.5" x14ac:dyDescent="0.3">
      <c r="A66" s="4" t="s">
        <v>181</v>
      </c>
      <c r="B66" s="5" t="s">
        <v>182</v>
      </c>
      <c r="C66" s="4" t="s">
        <v>60</v>
      </c>
      <c r="D66" s="5" t="s">
        <v>61</v>
      </c>
      <c r="E66" s="108">
        <v>7343.5983765575766</v>
      </c>
      <c r="F66" s="108">
        <v>2581.2010371379092</v>
      </c>
      <c r="G66" s="108">
        <v>4762.3973394196673</v>
      </c>
      <c r="H66" s="108">
        <v>7649.9274370291241</v>
      </c>
      <c r="I66" s="108">
        <v>3748.8194996244397</v>
      </c>
      <c r="J66" s="115">
        <v>3901.1079374046844</v>
      </c>
      <c r="K66" s="112">
        <f t="shared" si="4"/>
        <v>35.148995148995148</v>
      </c>
      <c r="L66" s="112">
        <f t="shared" si="5"/>
        <v>49.00464129213109</v>
      </c>
    </row>
    <row r="67" spans="1:12" ht="16.5" x14ac:dyDescent="0.3">
      <c r="A67" s="4" t="s">
        <v>183</v>
      </c>
      <c r="B67" s="5" t="s">
        <v>184</v>
      </c>
      <c r="C67" s="4" t="s">
        <v>60</v>
      </c>
      <c r="D67" s="5" t="s">
        <v>61</v>
      </c>
      <c r="E67" s="108">
        <v>54348.950271549984</v>
      </c>
      <c r="F67" s="108">
        <v>53348.088170031901</v>
      </c>
      <c r="G67" s="108">
        <v>1000.8621015180834</v>
      </c>
      <c r="H67" s="108">
        <v>57474.444821063662</v>
      </c>
      <c r="I67" s="108">
        <v>56412.764313564767</v>
      </c>
      <c r="J67" s="115">
        <v>1061.6805074988952</v>
      </c>
      <c r="K67" s="112">
        <f t="shared" si="4"/>
        <v>98.158451825624297</v>
      </c>
      <c r="L67" s="112">
        <f t="shared" si="5"/>
        <v>98.152778141999903</v>
      </c>
    </row>
    <row r="68" spans="1:12" ht="16.5" x14ac:dyDescent="0.3">
      <c r="A68" s="4" t="s">
        <v>185</v>
      </c>
      <c r="B68" s="5" t="s">
        <v>186</v>
      </c>
      <c r="C68" s="4" t="s">
        <v>60</v>
      </c>
      <c r="D68" s="5" t="s">
        <v>61</v>
      </c>
      <c r="E68" s="108">
        <v>4038.9175543967949</v>
      </c>
      <c r="F68" s="108">
        <v>2628.4534059248936</v>
      </c>
      <c r="G68" s="108">
        <v>1410.4641484719014</v>
      </c>
      <c r="H68" s="108">
        <v>4279.9152139753351</v>
      </c>
      <c r="I68" s="108">
        <v>2942.6754387344909</v>
      </c>
      <c r="J68" s="115">
        <v>1337.2397752408442</v>
      </c>
      <c r="K68" s="112">
        <f t="shared" si="4"/>
        <v>65.078164397377719</v>
      </c>
      <c r="L68" s="112">
        <f t="shared" si="5"/>
        <v>68.755461069081107</v>
      </c>
    </row>
    <row r="69" spans="1:12" ht="16.5" x14ac:dyDescent="0.3">
      <c r="A69" s="4" t="s">
        <v>187</v>
      </c>
      <c r="B69" s="5" t="s">
        <v>188</v>
      </c>
      <c r="C69" s="4" t="s">
        <v>60</v>
      </c>
      <c r="D69" s="5" t="s">
        <v>61</v>
      </c>
      <c r="E69" s="108">
        <v>38318.516352009014</v>
      </c>
      <c r="F69" s="108">
        <v>19698.840876109844</v>
      </c>
      <c r="G69" s="108">
        <v>18619.67547589917</v>
      </c>
      <c r="H69" s="108">
        <v>38541.054862101722</v>
      </c>
      <c r="I69" s="108">
        <v>24440.556786456465</v>
      </c>
      <c r="J69" s="115">
        <v>14100.498075645257</v>
      </c>
      <c r="K69" s="112">
        <f t="shared" si="4"/>
        <v>51.408151336415322</v>
      </c>
      <c r="L69" s="112">
        <f t="shared" si="5"/>
        <v>63.414343156677347</v>
      </c>
    </row>
    <row r="70" spans="1:12" ht="16.5" x14ac:dyDescent="0.3">
      <c r="A70" s="4" t="s">
        <v>189</v>
      </c>
      <c r="B70" s="5" t="s">
        <v>190</v>
      </c>
      <c r="C70" s="4" t="s">
        <v>60</v>
      </c>
      <c r="D70" s="5" t="s">
        <v>61</v>
      </c>
      <c r="E70" s="108">
        <v>9532.0935724558276</v>
      </c>
      <c r="F70" s="108">
        <v>4581.7189083844842</v>
      </c>
      <c r="G70" s="108">
        <v>4950.3746640713434</v>
      </c>
      <c r="H70" s="108">
        <v>9667.0493962418896</v>
      </c>
      <c r="I70" s="108">
        <v>5725.0101394340436</v>
      </c>
      <c r="J70" s="115">
        <v>3942.039256807846</v>
      </c>
      <c r="K70" s="112">
        <f t="shared" si="4"/>
        <v>48.066239316239319</v>
      </c>
      <c r="L70" s="112">
        <f t="shared" si="5"/>
        <v>59.221898066018653</v>
      </c>
    </row>
    <row r="71" spans="1:12" ht="16.5" x14ac:dyDescent="0.3">
      <c r="A71" s="4" t="s">
        <v>191</v>
      </c>
      <c r="B71" s="5" t="s">
        <v>192</v>
      </c>
      <c r="C71" s="4" t="s">
        <v>60</v>
      </c>
      <c r="D71" s="5" t="s">
        <v>61</v>
      </c>
      <c r="E71" s="108">
        <v>29634.033662087368</v>
      </c>
      <c r="F71" s="108">
        <v>11925.978602926372</v>
      </c>
      <c r="G71" s="108">
        <v>17708.055059160994</v>
      </c>
      <c r="H71" s="108">
        <v>31295.518728788684</v>
      </c>
      <c r="I71" s="108">
        <v>17805.177560722543</v>
      </c>
      <c r="J71" s="115">
        <v>13490.341168066141</v>
      </c>
      <c r="K71" s="112">
        <f t="shared" si="4"/>
        <v>40.244196044711948</v>
      </c>
      <c r="L71" s="112">
        <f t="shared" si="5"/>
        <v>56.893696874062663</v>
      </c>
    </row>
    <row r="72" spans="1:12" ht="16.5" x14ac:dyDescent="0.3">
      <c r="A72" s="4" t="s">
        <v>193</v>
      </c>
      <c r="B72" s="5" t="s">
        <v>194</v>
      </c>
      <c r="C72" s="4" t="s">
        <v>60</v>
      </c>
      <c r="D72" s="5" t="s">
        <v>61</v>
      </c>
      <c r="E72" s="108">
        <v>7914.8530840872972</v>
      </c>
      <c r="F72" s="108">
        <v>2560.5979631687851</v>
      </c>
      <c r="G72" s="108">
        <v>5354.2551209185121</v>
      </c>
      <c r="H72" s="108">
        <v>6461.8079557571245</v>
      </c>
      <c r="I72" s="108">
        <v>2744.2694637374011</v>
      </c>
      <c r="J72" s="115">
        <v>3717.5384920197234</v>
      </c>
      <c r="K72" s="112">
        <f t="shared" si="4"/>
        <v>32.351806609232355</v>
      </c>
      <c r="L72" s="112">
        <f t="shared" si="5"/>
        <v>42.469065662844471</v>
      </c>
    </row>
    <row r="73" spans="1:12" ht="16.5" x14ac:dyDescent="0.3">
      <c r="A73" s="4" t="s">
        <v>195</v>
      </c>
      <c r="B73" s="5" t="s">
        <v>196</v>
      </c>
      <c r="C73" s="4" t="s">
        <v>60</v>
      </c>
      <c r="D73" s="5" t="s">
        <v>61</v>
      </c>
      <c r="E73" s="108">
        <v>39897.985215014342</v>
      </c>
      <c r="F73" s="108">
        <v>31279.319836527247</v>
      </c>
      <c r="G73" s="108">
        <v>8618.6653784870941</v>
      </c>
      <c r="H73" s="108">
        <v>41880.823996830964</v>
      </c>
      <c r="I73" s="108">
        <v>33661.88806936625</v>
      </c>
      <c r="J73" s="115">
        <v>8218.935927464714</v>
      </c>
      <c r="K73" s="112">
        <f t="shared" si="4"/>
        <v>78.398244091674755</v>
      </c>
      <c r="L73" s="112">
        <f t="shared" si="5"/>
        <v>80.375419719328761</v>
      </c>
    </row>
    <row r="74" spans="1:12" ht="16.5" x14ac:dyDescent="0.3">
      <c r="A74" s="4" t="s">
        <v>197</v>
      </c>
      <c r="B74" s="5" t="s">
        <v>198</v>
      </c>
      <c r="C74" s="4" t="s">
        <v>60</v>
      </c>
      <c r="D74" s="5" t="s">
        <v>61</v>
      </c>
      <c r="E74" s="108">
        <v>4477.818164181539</v>
      </c>
      <c r="F74" s="108">
        <v>1173.1741016914107</v>
      </c>
      <c r="G74" s="108">
        <v>3304.6440624901284</v>
      </c>
      <c r="H74" s="108">
        <v>4232.3744973872799</v>
      </c>
      <c r="I74" s="108">
        <v>1773.380789949867</v>
      </c>
      <c r="J74" s="115">
        <v>2458.9937074374129</v>
      </c>
      <c r="K74" s="112">
        <f t="shared" si="4"/>
        <v>26.199681601091651</v>
      </c>
      <c r="L74" s="112">
        <f t="shared" si="5"/>
        <v>41.900375097822902</v>
      </c>
    </row>
    <row r="75" spans="1:12" ht="16.5" x14ac:dyDescent="0.3">
      <c r="A75" s="4" t="s">
        <v>199</v>
      </c>
      <c r="B75" s="5" t="s">
        <v>200</v>
      </c>
      <c r="C75" s="4" t="s">
        <v>60</v>
      </c>
      <c r="D75" s="5" t="s">
        <v>61</v>
      </c>
      <c r="E75" s="108">
        <v>4040.9524688454831</v>
      </c>
      <c r="F75" s="108">
        <v>2337.8418153511693</v>
      </c>
      <c r="G75" s="108">
        <v>1703.1106534943137</v>
      </c>
      <c r="H75" s="108">
        <v>3937.4759767752685</v>
      </c>
      <c r="I75" s="108">
        <v>2491.1556695540135</v>
      </c>
      <c r="J75" s="115">
        <v>1446.320307221255</v>
      </c>
      <c r="K75" s="112">
        <f t="shared" si="4"/>
        <v>57.853732093490827</v>
      </c>
      <c r="L75" s="112">
        <f t="shared" si="5"/>
        <v>63.26783158164767</v>
      </c>
    </row>
    <row r="76" spans="1:12" ht="16.5" x14ac:dyDescent="0.3">
      <c r="A76" s="4" t="s">
        <v>201</v>
      </c>
      <c r="B76" s="5" t="s">
        <v>202</v>
      </c>
      <c r="C76" s="4" t="s">
        <v>60</v>
      </c>
      <c r="D76" s="5" t="s">
        <v>61</v>
      </c>
      <c r="E76" s="108">
        <v>7082.8827475202688</v>
      </c>
      <c r="F76" s="108">
        <v>1623.2031664106698</v>
      </c>
      <c r="G76" s="108">
        <v>5459.679581109599</v>
      </c>
      <c r="H76" s="108">
        <v>7287.8516805249728</v>
      </c>
      <c r="I76" s="108">
        <v>1701.6951931397002</v>
      </c>
      <c r="J76" s="115">
        <v>5586.1564873852731</v>
      </c>
      <c r="K76" s="112">
        <f t="shared" si="4"/>
        <v>22.917267223983856</v>
      </c>
      <c r="L76" s="112">
        <f t="shared" si="5"/>
        <v>23.349750622492365</v>
      </c>
    </row>
    <row r="77" spans="1:12" ht="16.5" x14ac:dyDescent="0.3">
      <c r="A77" s="4" t="s">
        <v>203</v>
      </c>
      <c r="B77" s="5" t="s">
        <v>204</v>
      </c>
      <c r="C77" s="4" t="s">
        <v>60</v>
      </c>
      <c r="D77" s="5" t="s">
        <v>61</v>
      </c>
      <c r="E77" s="108">
        <v>54817.849179264624</v>
      </c>
      <c r="F77" s="108">
        <v>34819.270968349927</v>
      </c>
      <c r="G77" s="108">
        <v>19998.578210914697</v>
      </c>
      <c r="H77" s="108">
        <v>57379.352543344612</v>
      </c>
      <c r="I77" s="108">
        <v>38920.858491324296</v>
      </c>
      <c r="J77" s="115">
        <v>18458.494052020316</v>
      </c>
      <c r="K77" s="112">
        <f t="shared" si="4"/>
        <v>63.518126832164455</v>
      </c>
      <c r="L77" s="112">
        <f t="shared" si="5"/>
        <v>67.83077320700562</v>
      </c>
    </row>
    <row r="78" spans="1:12" ht="16.5" x14ac:dyDescent="0.3">
      <c r="A78" s="4" t="s">
        <v>205</v>
      </c>
      <c r="B78" s="5" t="s">
        <v>206</v>
      </c>
      <c r="C78" s="4" t="s">
        <v>60</v>
      </c>
      <c r="D78" s="5" t="s">
        <v>61</v>
      </c>
      <c r="E78" s="108">
        <v>4741.5767627076702</v>
      </c>
      <c r="F78" s="108">
        <v>2478.1582779981063</v>
      </c>
      <c r="G78" s="108">
        <v>2263.4184847095639</v>
      </c>
      <c r="H78" s="108">
        <v>4932.6973243438088</v>
      </c>
      <c r="I78" s="108">
        <v>2896.3026588983098</v>
      </c>
      <c r="J78" s="115">
        <v>2036.394665445499</v>
      </c>
      <c r="K78" s="112">
        <f t="shared" si="4"/>
        <v>52.264434427988839</v>
      </c>
      <c r="L78" s="112">
        <f t="shared" si="5"/>
        <v>58.716407443134614</v>
      </c>
    </row>
    <row r="79" spans="1:12" ht="16.5" x14ac:dyDescent="0.3">
      <c r="A79" s="4" t="s">
        <v>207</v>
      </c>
      <c r="B79" s="5" t="s">
        <v>208</v>
      </c>
      <c r="C79" s="4" t="s">
        <v>60</v>
      </c>
      <c r="D79" s="5" t="s">
        <v>61</v>
      </c>
      <c r="E79" s="108">
        <v>25824.185584279425</v>
      </c>
      <c r="F79" s="108">
        <v>8799.4878881532532</v>
      </c>
      <c r="G79" s="108">
        <v>17024.697696126172</v>
      </c>
      <c r="H79" s="108">
        <v>25566.304820956517</v>
      </c>
      <c r="I79" s="108">
        <v>13010.345121372819</v>
      </c>
      <c r="J79" s="115">
        <v>12555.959699583698</v>
      </c>
      <c r="K79" s="112">
        <f t="shared" si="4"/>
        <v>34.074599794968854</v>
      </c>
      <c r="L79" s="112">
        <f t="shared" si="5"/>
        <v>50.888641172377525</v>
      </c>
    </row>
    <row r="80" spans="1:12" ht="16.5" x14ac:dyDescent="0.3">
      <c r="A80" s="4" t="s">
        <v>209</v>
      </c>
      <c r="B80" s="5" t="s">
        <v>210</v>
      </c>
      <c r="C80" s="4" t="s">
        <v>60</v>
      </c>
      <c r="D80" s="5" t="s">
        <v>61</v>
      </c>
      <c r="E80" s="108">
        <v>11930.54105819148</v>
      </c>
      <c r="F80" s="108">
        <v>2491.0032802677215</v>
      </c>
      <c r="G80" s="108">
        <v>9439.5377779237588</v>
      </c>
      <c r="H80" s="108">
        <v>13245.692071200745</v>
      </c>
      <c r="I80" s="108">
        <v>3738.6560498206659</v>
      </c>
      <c r="J80" s="115">
        <v>9507.0360213800795</v>
      </c>
      <c r="K80" s="112">
        <f t="shared" si="4"/>
        <v>20.879214682031581</v>
      </c>
      <c r="L80" s="112">
        <f t="shared" si="5"/>
        <v>28.225448921233681</v>
      </c>
    </row>
    <row r="81" spans="1:12" ht="16.5" x14ac:dyDescent="0.3">
      <c r="A81" s="4" t="s">
        <v>211</v>
      </c>
      <c r="B81" s="5" t="s">
        <v>212</v>
      </c>
      <c r="C81" s="4" t="s">
        <v>60</v>
      </c>
      <c r="D81" s="5" t="s">
        <v>61</v>
      </c>
      <c r="E81" s="108">
        <v>4134.6337522725398</v>
      </c>
      <c r="F81" s="108">
        <v>1953.4263251636864</v>
      </c>
      <c r="G81" s="108">
        <v>2181.2074271088532</v>
      </c>
      <c r="H81" s="108">
        <v>4497.3091391854969</v>
      </c>
      <c r="I81" s="108">
        <v>2781.1272005831338</v>
      </c>
      <c r="J81" s="115">
        <v>1716.1819386023631</v>
      </c>
      <c r="K81" s="112">
        <f t="shared" si="4"/>
        <v>47.245450073782585</v>
      </c>
      <c r="L81" s="112">
        <f t="shared" si="5"/>
        <v>61.839804970285428</v>
      </c>
    </row>
    <row r="82" spans="1:12" ht="16.5" x14ac:dyDescent="0.3">
      <c r="A82" s="4" t="s">
        <v>213</v>
      </c>
      <c r="B82" s="5" t="s">
        <v>214</v>
      </c>
      <c r="C82" s="4" t="s">
        <v>60</v>
      </c>
      <c r="D82" s="5" t="s">
        <v>61</v>
      </c>
      <c r="E82" s="108">
        <v>22729.273173827343</v>
      </c>
      <c r="F82" s="108">
        <v>10420.212591869713</v>
      </c>
      <c r="G82" s="108">
        <v>12309.06058195763</v>
      </c>
      <c r="H82" s="108">
        <v>23937.089971969086</v>
      </c>
      <c r="I82" s="108">
        <v>14564.555745781181</v>
      </c>
      <c r="J82" s="115">
        <v>9372.534226187905</v>
      </c>
      <c r="K82" s="112">
        <f t="shared" si="4"/>
        <v>45.844900152234267</v>
      </c>
      <c r="L82" s="112">
        <f t="shared" si="5"/>
        <v>60.845139333296693</v>
      </c>
    </row>
    <row r="83" spans="1:12" ht="16.5" x14ac:dyDescent="0.3">
      <c r="A83" s="4" t="s">
        <v>215</v>
      </c>
      <c r="B83" s="5" t="s">
        <v>216</v>
      </c>
      <c r="C83" s="4" t="s">
        <v>60</v>
      </c>
      <c r="D83" s="5" t="s">
        <v>61</v>
      </c>
      <c r="E83" s="108">
        <v>10464.95488377905</v>
      </c>
      <c r="F83" s="108">
        <v>6589.3094630387095</v>
      </c>
      <c r="G83" s="108">
        <v>3875.6454207403403</v>
      </c>
      <c r="H83" s="108">
        <v>12557.254193994369</v>
      </c>
      <c r="I83" s="108">
        <v>7744.2302491755454</v>
      </c>
      <c r="J83" s="115">
        <v>4813.023944818824</v>
      </c>
      <c r="K83" s="112">
        <f t="shared" si="4"/>
        <v>62.965483714146821</v>
      </c>
      <c r="L83" s="112">
        <f t="shared" si="5"/>
        <v>61.671366443145672</v>
      </c>
    </row>
    <row r="84" spans="1:12" ht="16.5" x14ac:dyDescent="0.3">
      <c r="A84" s="4" t="s">
        <v>217</v>
      </c>
      <c r="B84" s="5" t="s">
        <v>218</v>
      </c>
      <c r="C84" s="4" t="s">
        <v>60</v>
      </c>
      <c r="D84" s="5" t="s">
        <v>61</v>
      </c>
      <c r="E84" s="108">
        <v>4506.326725498202</v>
      </c>
      <c r="F84" s="108">
        <v>1759.758775516586</v>
      </c>
      <c r="G84" s="108">
        <v>2746.567949981616</v>
      </c>
      <c r="H84" s="108">
        <v>4849.3452255126667</v>
      </c>
      <c r="I84" s="108">
        <v>1912.1830537295714</v>
      </c>
      <c r="J84" s="115">
        <v>2937.1621717830953</v>
      </c>
      <c r="K84" s="112">
        <f t="shared" si="4"/>
        <v>39.050847457627121</v>
      </c>
      <c r="L84" s="112">
        <f t="shared" si="5"/>
        <v>39.431778205219814</v>
      </c>
    </row>
    <row r="85" spans="1:12" ht="16.5" x14ac:dyDescent="0.3">
      <c r="A85" s="4" t="s">
        <v>219</v>
      </c>
      <c r="B85" s="5" t="s">
        <v>220</v>
      </c>
      <c r="C85" s="4" t="s">
        <v>60</v>
      </c>
      <c r="D85" s="5" t="s">
        <v>61</v>
      </c>
      <c r="E85" s="108">
        <v>31485.289185299145</v>
      </c>
      <c r="F85" s="108">
        <v>25521.286067788606</v>
      </c>
      <c r="G85" s="108">
        <v>5964.0031175105396</v>
      </c>
      <c r="H85" s="108">
        <v>34436.172438442874</v>
      </c>
      <c r="I85" s="108">
        <v>29358.013677346691</v>
      </c>
      <c r="J85" s="115">
        <v>5078.1587610961833</v>
      </c>
      <c r="K85" s="112">
        <f t="shared" si="4"/>
        <v>81.057810578105787</v>
      </c>
      <c r="L85" s="112">
        <f t="shared" si="5"/>
        <v>85.253416969688615</v>
      </c>
    </row>
    <row r="86" spans="1:12" ht="16.5" x14ac:dyDescent="0.3">
      <c r="A86" s="4" t="s">
        <v>221</v>
      </c>
      <c r="B86" s="5" t="s">
        <v>222</v>
      </c>
      <c r="C86" s="4" t="s">
        <v>60</v>
      </c>
      <c r="D86" s="5" t="s">
        <v>61</v>
      </c>
      <c r="E86" s="108">
        <v>11895.797773113774</v>
      </c>
      <c r="F86" s="108">
        <v>5771.1479305206421</v>
      </c>
      <c r="G86" s="108">
        <v>6124.6498425931322</v>
      </c>
      <c r="H86" s="108">
        <v>12458.053460465007</v>
      </c>
      <c r="I86" s="108">
        <v>7794.6070965235886</v>
      </c>
      <c r="J86" s="115">
        <v>4663.4463639414189</v>
      </c>
      <c r="K86" s="112">
        <f t="shared" si="4"/>
        <v>48.514173160914623</v>
      </c>
      <c r="L86" s="112">
        <f t="shared" si="5"/>
        <v>62.566813678070766</v>
      </c>
    </row>
    <row r="87" spans="1:12" ht="16.5" x14ac:dyDescent="0.3">
      <c r="A87" s="4" t="s">
        <v>223</v>
      </c>
      <c r="B87" s="5" t="s">
        <v>224</v>
      </c>
      <c r="C87" s="4" t="s">
        <v>60</v>
      </c>
      <c r="D87" s="5" t="s">
        <v>61</v>
      </c>
      <c r="E87" s="108">
        <v>4820.0184230604846</v>
      </c>
      <c r="F87" s="108">
        <v>2465.5112195709767</v>
      </c>
      <c r="G87" s="108">
        <v>2354.5072034895079</v>
      </c>
      <c r="H87" s="108">
        <v>5030.7545131341276</v>
      </c>
      <c r="I87" s="108">
        <v>2994.9169510987449</v>
      </c>
      <c r="J87" s="115">
        <v>2035.8375620353827</v>
      </c>
      <c r="K87" s="112">
        <f t="shared" si="4"/>
        <v>51.151489541517002</v>
      </c>
      <c r="L87" s="112">
        <f t="shared" si="5"/>
        <v>59.532162487350845</v>
      </c>
    </row>
    <row r="88" spans="1:12" ht="16.5" x14ac:dyDescent="0.3">
      <c r="A88" s="4" t="s">
        <v>225</v>
      </c>
      <c r="B88" s="5" t="s">
        <v>226</v>
      </c>
      <c r="C88" s="4" t="s">
        <v>60</v>
      </c>
      <c r="D88" s="5" t="s">
        <v>61</v>
      </c>
      <c r="E88" s="108">
        <v>36467.24867960476</v>
      </c>
      <c r="F88" s="108">
        <v>31897.129563713057</v>
      </c>
      <c r="G88" s="108">
        <v>4570.1191158917027</v>
      </c>
      <c r="H88" s="108">
        <v>39852.17138050661</v>
      </c>
      <c r="I88" s="108">
        <v>36391.835054435855</v>
      </c>
      <c r="J88" s="115">
        <v>3460.3363260707556</v>
      </c>
      <c r="K88" s="112">
        <f t="shared" si="4"/>
        <v>87.467880683722484</v>
      </c>
      <c r="L88" s="112">
        <f t="shared" si="5"/>
        <v>91.317069544262381</v>
      </c>
    </row>
    <row r="89" spans="1:12" ht="16.5" x14ac:dyDescent="0.3">
      <c r="A89" s="4" t="s">
        <v>227</v>
      </c>
      <c r="B89" s="5" t="s">
        <v>228</v>
      </c>
      <c r="C89" s="4" t="s">
        <v>60</v>
      </c>
      <c r="D89" s="5" t="s">
        <v>61</v>
      </c>
      <c r="E89" s="108">
        <v>19467.519961948947</v>
      </c>
      <c r="F89" s="108">
        <v>9065.0283792281352</v>
      </c>
      <c r="G89" s="108">
        <v>10402.491582720811</v>
      </c>
      <c r="H89" s="108">
        <v>19695.556647946127</v>
      </c>
      <c r="I89" s="108">
        <v>12142.842031303622</v>
      </c>
      <c r="J89" s="115">
        <v>7552.7146166425046</v>
      </c>
      <c r="K89" s="112">
        <f t="shared" si="4"/>
        <v>46.564885496183209</v>
      </c>
      <c r="L89" s="112">
        <f t="shared" si="5"/>
        <v>61.652697856447183</v>
      </c>
    </row>
    <row r="90" spans="1:12" ht="16.5" x14ac:dyDescent="0.3">
      <c r="A90" s="4" t="s">
        <v>229</v>
      </c>
      <c r="B90" s="5" t="s">
        <v>230</v>
      </c>
      <c r="C90" s="4" t="s">
        <v>60</v>
      </c>
      <c r="D90" s="5" t="s">
        <v>61</v>
      </c>
      <c r="E90" s="108">
        <v>8499.5293556400302</v>
      </c>
      <c r="F90" s="108">
        <v>4849.3123173974973</v>
      </c>
      <c r="G90" s="108">
        <v>3650.2170382425329</v>
      </c>
      <c r="H90" s="108">
        <v>9523.582313666162</v>
      </c>
      <c r="I90" s="108">
        <v>6088.400698999264</v>
      </c>
      <c r="J90" s="115">
        <v>3435.181614666898</v>
      </c>
      <c r="K90" s="112">
        <f t="shared" si="4"/>
        <v>57.053892215568858</v>
      </c>
      <c r="L90" s="112">
        <f t="shared" si="5"/>
        <v>63.92973251527971</v>
      </c>
    </row>
    <row r="91" spans="1:12" ht="16.5" x14ac:dyDescent="0.3">
      <c r="A91" s="9"/>
      <c r="B91" s="9"/>
      <c r="C91" s="8"/>
      <c r="D91" s="9"/>
      <c r="E91" s="10"/>
      <c r="F91" s="10"/>
      <c r="G91" s="10"/>
      <c r="H91" s="10"/>
      <c r="I91" s="10"/>
      <c r="J91" s="116"/>
      <c r="K91" s="11"/>
      <c r="L91" s="11"/>
    </row>
    <row r="92" spans="1:12" ht="16.5" x14ac:dyDescent="0.3">
      <c r="A92" s="4"/>
      <c r="B92" s="5" t="s">
        <v>232</v>
      </c>
      <c r="C92" s="4"/>
      <c r="D92" s="5"/>
      <c r="E92" s="108">
        <f>SUM(E5:E91)</f>
        <v>1603445.0022298081</v>
      </c>
      <c r="F92" s="108">
        <f t="shared" ref="F92:J92" si="6">SUM(F5:F91)</f>
        <v>1115775.8337792719</v>
      </c>
      <c r="G92" s="108">
        <f t="shared" si="6"/>
        <v>487669.16845053557</v>
      </c>
      <c r="H92" s="108">
        <f t="shared" si="6"/>
        <v>1701188.5731693069</v>
      </c>
      <c r="I92" s="108">
        <f t="shared" si="6"/>
        <v>1281221.9897524694</v>
      </c>
      <c r="J92" s="115">
        <f t="shared" si="6"/>
        <v>419966.58341683721</v>
      </c>
      <c r="K92" s="112">
        <f t="shared" ref="K92" si="7">F92/E92*100</f>
        <v>69.586161809580872</v>
      </c>
      <c r="L92" s="112">
        <f t="shared" ref="L92" si="8">I92/H92*100</f>
        <v>75.313343268322015</v>
      </c>
    </row>
    <row r="93" spans="1:12" ht="17.25" thickBot="1" x14ac:dyDescent="0.35">
      <c r="A93" s="3"/>
      <c r="B93" s="3" t="s">
        <v>10</v>
      </c>
      <c r="C93" s="3"/>
      <c r="D93" s="3"/>
      <c r="E93" s="12">
        <v>19957444</v>
      </c>
      <c r="F93" s="12">
        <v>17023086.568977013</v>
      </c>
      <c r="G93" s="12">
        <v>2934357.4310229998</v>
      </c>
      <c r="H93" s="12">
        <v>21292666.000000011</v>
      </c>
      <c r="I93" s="12">
        <v>18778540.352159154</v>
      </c>
      <c r="J93" s="33">
        <v>2514125.6478408575</v>
      </c>
      <c r="K93" s="13">
        <f>F93/E93*100</f>
        <v>85.296927647533479</v>
      </c>
      <c r="L93" s="13">
        <f>I93/H93*100</f>
        <v>88.192527662619341</v>
      </c>
    </row>
    <row r="94" spans="1:12" ht="16.5" x14ac:dyDescent="0.3">
      <c r="A94" s="15" t="s">
        <v>11</v>
      </c>
      <c r="B94" s="5"/>
      <c r="C94" s="5"/>
      <c r="D94" s="5"/>
      <c r="E94" s="5"/>
      <c r="F94" s="5"/>
      <c r="G94" s="5"/>
      <c r="H94" s="5"/>
      <c r="I94" s="5"/>
      <c r="J94" s="5"/>
      <c r="K94" s="7"/>
      <c r="L94" s="7"/>
    </row>
    <row r="95" spans="1:12" ht="16.5" x14ac:dyDescent="0.3">
      <c r="A95" s="15" t="s">
        <v>12</v>
      </c>
      <c r="B95" s="5"/>
      <c r="C95" s="5"/>
      <c r="D95" s="5"/>
      <c r="E95" s="5"/>
      <c r="F95" s="5"/>
      <c r="G95" s="5"/>
      <c r="H95" s="5"/>
      <c r="I95" s="5"/>
      <c r="J95" s="5"/>
      <c r="K95" s="7"/>
      <c r="L95" s="7"/>
    </row>
    <row r="96" spans="1:12" ht="16.5" x14ac:dyDescent="0.3">
      <c r="A96" s="15" t="s">
        <v>13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</sheetData>
  <mergeCells count="8">
    <mergeCell ref="A1:L2"/>
    <mergeCell ref="A3:A4"/>
    <mergeCell ref="B3:B4"/>
    <mergeCell ref="C3:C4"/>
    <mergeCell ref="D3:D4"/>
    <mergeCell ref="E3:G3"/>
    <mergeCell ref="H3:J3"/>
    <mergeCell ref="K3:L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F8C6-BB16-4355-BFA5-FD8A5EEFC4C6}">
  <dimension ref="A1:M94"/>
  <sheetViews>
    <sheetView topLeftCell="A79" workbookViewId="0">
      <selection activeCell="B5" sqref="B5"/>
    </sheetView>
  </sheetViews>
  <sheetFormatPr defaultRowHeight="15" x14ac:dyDescent="0.25"/>
  <cols>
    <col min="1" max="1" width="10.5703125" customWidth="1"/>
    <col min="2" max="2" width="39.42578125" bestFit="1" customWidth="1"/>
    <col min="3" max="3" width="9.28515625" customWidth="1"/>
    <col min="4" max="4" width="22.140625" customWidth="1"/>
    <col min="11" max="11" width="10" customWidth="1"/>
    <col min="12" max="12" width="7.28515625" customWidth="1"/>
    <col min="18" max="18" width="12.42578125" bestFit="1" customWidth="1"/>
  </cols>
  <sheetData>
    <row r="1" spans="1:13" ht="20.25" customHeight="1" x14ac:dyDescent="0.25">
      <c r="A1" s="58" t="s">
        <v>234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1.75" customHeight="1" thickBo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7.25" customHeight="1" x14ac:dyDescent="0.25">
      <c r="A3" s="60" t="s">
        <v>0</v>
      </c>
      <c r="B3" s="62" t="s">
        <v>14</v>
      </c>
      <c r="C3" s="48" t="s">
        <v>2</v>
      </c>
      <c r="D3" s="63" t="s">
        <v>3</v>
      </c>
      <c r="E3" s="62" t="s">
        <v>15</v>
      </c>
      <c r="F3" s="62"/>
      <c r="G3" s="62"/>
      <c r="H3" s="62" t="s">
        <v>16</v>
      </c>
      <c r="I3" s="62"/>
      <c r="J3" s="62"/>
      <c r="K3" s="62" t="s">
        <v>17</v>
      </c>
      <c r="L3" s="62"/>
      <c r="M3" s="65"/>
    </row>
    <row r="4" spans="1:13" ht="16.5" customHeight="1" thickBot="1" x14ac:dyDescent="0.35">
      <c r="A4" s="61"/>
      <c r="B4" s="53"/>
      <c r="C4" s="53"/>
      <c r="D4" s="64"/>
      <c r="E4" s="1">
        <v>1991</v>
      </c>
      <c r="F4" s="1">
        <v>2000</v>
      </c>
      <c r="G4" s="1">
        <v>2010</v>
      </c>
      <c r="H4" s="1">
        <v>1991</v>
      </c>
      <c r="I4" s="1">
        <v>2000</v>
      </c>
      <c r="J4" s="1">
        <v>2010</v>
      </c>
      <c r="K4" s="1">
        <v>1991</v>
      </c>
      <c r="L4" s="1">
        <v>2000</v>
      </c>
      <c r="M4" s="2">
        <v>2010</v>
      </c>
    </row>
    <row r="5" spans="1:13" ht="16.5" x14ac:dyDescent="0.3">
      <c r="A5" s="5">
        <v>3106655</v>
      </c>
      <c r="B5" s="5" t="s">
        <v>59</v>
      </c>
      <c r="C5" s="5" t="s">
        <v>60</v>
      </c>
      <c r="D5" s="5" t="s">
        <v>61</v>
      </c>
      <c r="E5" s="7">
        <v>60.31</v>
      </c>
      <c r="F5" s="7">
        <v>65.91</v>
      </c>
      <c r="G5" s="7">
        <v>70.41</v>
      </c>
      <c r="H5" s="117">
        <v>55.03</v>
      </c>
      <c r="I5" s="7">
        <v>42.48</v>
      </c>
      <c r="J5" s="7">
        <v>23.4</v>
      </c>
      <c r="K5" s="37">
        <v>6.1</v>
      </c>
      <c r="L5" s="38">
        <v>3.78</v>
      </c>
      <c r="M5" s="38">
        <v>2</v>
      </c>
    </row>
    <row r="6" spans="1:13" ht="16.5" x14ac:dyDescent="0.3">
      <c r="A6" s="5">
        <v>3107307</v>
      </c>
      <c r="B6" s="5" t="s">
        <v>63</v>
      </c>
      <c r="C6" s="5" t="s">
        <v>60</v>
      </c>
      <c r="D6" s="5" t="s">
        <v>61</v>
      </c>
      <c r="E6" s="7">
        <v>66.290000000000006</v>
      </c>
      <c r="F6" s="7">
        <v>72.540000000000006</v>
      </c>
      <c r="G6" s="7">
        <v>74.290000000000006</v>
      </c>
      <c r="H6" s="117">
        <v>34.409999999999997</v>
      </c>
      <c r="I6" s="7">
        <v>21.49</v>
      </c>
      <c r="J6" s="7">
        <v>16.399999999999999</v>
      </c>
      <c r="K6" s="37">
        <v>4.93</v>
      </c>
      <c r="L6" s="38">
        <v>2.34</v>
      </c>
      <c r="M6" s="38">
        <v>1.94</v>
      </c>
    </row>
    <row r="7" spans="1:13" ht="16.5" x14ac:dyDescent="0.3">
      <c r="A7" s="5">
        <v>3108255</v>
      </c>
      <c r="B7" s="5" t="s">
        <v>65</v>
      </c>
      <c r="C7" s="5" t="s">
        <v>60</v>
      </c>
      <c r="D7" s="5" t="s">
        <v>61</v>
      </c>
      <c r="E7" s="7">
        <v>60.3</v>
      </c>
      <c r="F7" s="7">
        <v>65.349999999999994</v>
      </c>
      <c r="G7" s="7">
        <v>71.569999999999993</v>
      </c>
      <c r="H7" s="117">
        <v>55.08</v>
      </c>
      <c r="I7" s="7">
        <v>44.61</v>
      </c>
      <c r="J7" s="7">
        <v>21.2</v>
      </c>
      <c r="K7" s="37">
        <v>6.5</v>
      </c>
      <c r="L7" s="38">
        <v>5.07</v>
      </c>
      <c r="M7" s="38">
        <v>2.4700000000000002</v>
      </c>
    </row>
    <row r="8" spans="1:13" ht="16.5" x14ac:dyDescent="0.3">
      <c r="A8" s="5">
        <v>3108503</v>
      </c>
      <c r="B8" s="5" t="s">
        <v>67</v>
      </c>
      <c r="C8" s="5" t="s">
        <v>60</v>
      </c>
      <c r="D8" s="5" t="s">
        <v>61</v>
      </c>
      <c r="E8" s="7">
        <v>64.08</v>
      </c>
      <c r="F8" s="7">
        <v>68.92</v>
      </c>
      <c r="G8" s="7">
        <v>71.94</v>
      </c>
      <c r="H8" s="117">
        <v>41.4</v>
      </c>
      <c r="I8" s="7">
        <v>32.04</v>
      </c>
      <c r="J8" s="7">
        <v>20.5</v>
      </c>
      <c r="K8" s="37">
        <v>4.9400000000000004</v>
      </c>
      <c r="L8" s="38">
        <v>4.7699999999999996</v>
      </c>
      <c r="M8" s="38">
        <v>3.22</v>
      </c>
    </row>
    <row r="9" spans="1:13" ht="16.5" x14ac:dyDescent="0.3">
      <c r="A9" s="5">
        <v>3108602</v>
      </c>
      <c r="B9" s="5" t="s">
        <v>69</v>
      </c>
      <c r="C9" s="5" t="s">
        <v>60</v>
      </c>
      <c r="D9" s="5" t="s">
        <v>61</v>
      </c>
      <c r="E9" s="7">
        <v>64.099999999999994</v>
      </c>
      <c r="F9" s="7">
        <v>68.8</v>
      </c>
      <c r="G9" s="7">
        <v>73.78</v>
      </c>
      <c r="H9" s="117">
        <v>41.32</v>
      </c>
      <c r="I9" s="7">
        <v>32.42</v>
      </c>
      <c r="J9" s="7">
        <v>17.3</v>
      </c>
      <c r="K9" s="37">
        <v>3.7</v>
      </c>
      <c r="L9" s="38">
        <v>2.72</v>
      </c>
      <c r="M9" s="38">
        <v>2.0699999999999998</v>
      </c>
    </row>
    <row r="10" spans="1:13" ht="16.5" x14ac:dyDescent="0.3">
      <c r="A10" s="5">
        <v>3109402</v>
      </c>
      <c r="B10" s="5" t="s">
        <v>71</v>
      </c>
      <c r="C10" s="5" t="s">
        <v>60</v>
      </c>
      <c r="D10" s="5" t="s">
        <v>61</v>
      </c>
      <c r="E10" s="7">
        <v>60.6</v>
      </c>
      <c r="F10" s="7">
        <v>66.709999999999994</v>
      </c>
      <c r="G10" s="7">
        <v>71.06</v>
      </c>
      <c r="H10" s="117">
        <v>53.92</v>
      </c>
      <c r="I10" s="7">
        <v>39.57</v>
      </c>
      <c r="J10" s="7">
        <v>22.2</v>
      </c>
      <c r="K10" s="37">
        <v>4.0999999999999996</v>
      </c>
      <c r="L10" s="38">
        <v>2.76</v>
      </c>
      <c r="M10" s="38">
        <v>2.74</v>
      </c>
    </row>
    <row r="11" spans="1:13" ht="16.5" x14ac:dyDescent="0.3">
      <c r="A11" s="5">
        <v>3111150</v>
      </c>
      <c r="B11" s="5" t="s">
        <v>73</v>
      </c>
      <c r="C11" s="5" t="s">
        <v>60</v>
      </c>
      <c r="D11" s="5" t="s">
        <v>61</v>
      </c>
      <c r="E11" s="7">
        <v>64.099999999999994</v>
      </c>
      <c r="F11" s="7">
        <v>67.040000000000006</v>
      </c>
      <c r="G11" s="7">
        <v>72.959999999999994</v>
      </c>
      <c r="H11" s="117">
        <v>41.32</v>
      </c>
      <c r="I11" s="7">
        <v>38.39</v>
      </c>
      <c r="J11" s="7">
        <v>18.7</v>
      </c>
      <c r="K11" s="37">
        <v>4.5999999999999996</v>
      </c>
      <c r="L11" s="38">
        <v>3.18</v>
      </c>
      <c r="M11" s="38">
        <v>3.08</v>
      </c>
    </row>
    <row r="12" spans="1:13" ht="16.5" x14ac:dyDescent="0.3">
      <c r="A12" s="5">
        <v>3112703</v>
      </c>
      <c r="B12" s="5" t="s">
        <v>75</v>
      </c>
      <c r="C12" s="5" t="s">
        <v>60</v>
      </c>
      <c r="D12" s="5" t="s">
        <v>61</v>
      </c>
      <c r="E12" s="7">
        <v>64.099999999999994</v>
      </c>
      <c r="F12" s="7">
        <v>67.36</v>
      </c>
      <c r="G12" s="7">
        <v>73.37</v>
      </c>
      <c r="H12" s="117">
        <v>41.32</v>
      </c>
      <c r="I12" s="7">
        <v>37.25</v>
      </c>
      <c r="J12" s="7">
        <v>18</v>
      </c>
      <c r="K12" s="37">
        <v>4.37</v>
      </c>
      <c r="L12" s="38">
        <v>3.61</v>
      </c>
      <c r="M12" s="38">
        <v>2.2999999999999998</v>
      </c>
    </row>
    <row r="13" spans="1:13" ht="16.5" x14ac:dyDescent="0.3">
      <c r="A13" s="5">
        <v>3115474</v>
      </c>
      <c r="B13" s="5" t="s">
        <v>77</v>
      </c>
      <c r="C13" s="5" t="s">
        <v>60</v>
      </c>
      <c r="D13" s="5" t="s">
        <v>61</v>
      </c>
      <c r="E13" s="7">
        <v>62.66</v>
      </c>
      <c r="F13" s="7">
        <v>65.27</v>
      </c>
      <c r="G13" s="7">
        <v>71.38</v>
      </c>
      <c r="H13" s="117">
        <v>46.25</v>
      </c>
      <c r="I13" s="7">
        <v>44.94</v>
      </c>
      <c r="J13" s="7">
        <v>21.5</v>
      </c>
      <c r="K13" s="37">
        <v>5.14</v>
      </c>
      <c r="L13" s="38">
        <v>3.28</v>
      </c>
      <c r="M13" s="38">
        <v>2.02</v>
      </c>
    </row>
    <row r="14" spans="1:13" ht="16.5" x14ac:dyDescent="0.3">
      <c r="A14" s="5">
        <v>3116159</v>
      </c>
      <c r="B14" s="5" t="s">
        <v>79</v>
      </c>
      <c r="C14" s="5" t="s">
        <v>60</v>
      </c>
      <c r="D14" s="5" t="s">
        <v>61</v>
      </c>
      <c r="E14" s="7">
        <v>65.900000000000006</v>
      </c>
      <c r="F14" s="7">
        <v>69.06</v>
      </c>
      <c r="G14" s="7">
        <v>74.22</v>
      </c>
      <c r="H14" s="117">
        <v>35.57</v>
      </c>
      <c r="I14" s="7">
        <v>31.6</v>
      </c>
      <c r="J14" s="7">
        <v>16.600000000000001</v>
      </c>
      <c r="K14" s="37">
        <v>5.81</v>
      </c>
      <c r="L14" s="38">
        <v>5.12</v>
      </c>
      <c r="M14" s="38">
        <v>2.75</v>
      </c>
    </row>
    <row r="15" spans="1:13" ht="16.5" x14ac:dyDescent="0.3">
      <c r="A15" s="5">
        <v>3116506</v>
      </c>
      <c r="B15" s="5" t="s">
        <v>81</v>
      </c>
      <c r="C15" s="5" t="s">
        <v>60</v>
      </c>
      <c r="D15" s="5" t="s">
        <v>61</v>
      </c>
      <c r="E15" s="7">
        <v>64.099999999999994</v>
      </c>
      <c r="F15" s="7">
        <v>67.040000000000006</v>
      </c>
      <c r="G15" s="7">
        <v>72.959999999999994</v>
      </c>
      <c r="H15" s="117">
        <v>41.32</v>
      </c>
      <c r="I15" s="7">
        <v>38.39</v>
      </c>
      <c r="J15" s="7">
        <v>18.7</v>
      </c>
      <c r="K15" s="37">
        <v>4.07</v>
      </c>
      <c r="L15" s="38">
        <v>3.19</v>
      </c>
      <c r="M15" s="38">
        <v>2.0699999999999998</v>
      </c>
    </row>
    <row r="16" spans="1:13" ht="16.5" x14ac:dyDescent="0.3">
      <c r="A16" s="5">
        <v>3117836</v>
      </c>
      <c r="B16" s="5" t="s">
        <v>83</v>
      </c>
      <c r="C16" s="5" t="s">
        <v>60</v>
      </c>
      <c r="D16" s="5" t="s">
        <v>61</v>
      </c>
      <c r="E16" s="7">
        <v>64.86</v>
      </c>
      <c r="F16" s="7">
        <v>69.06</v>
      </c>
      <c r="G16" s="7">
        <v>72.959999999999994</v>
      </c>
      <c r="H16" s="117">
        <v>38.840000000000003</v>
      </c>
      <c r="I16" s="7">
        <v>31.6</v>
      </c>
      <c r="J16" s="7">
        <v>18.7</v>
      </c>
      <c r="K16" s="37">
        <v>5.36</v>
      </c>
      <c r="L16" s="38">
        <v>3.93</v>
      </c>
      <c r="M16" s="38">
        <v>1.86</v>
      </c>
    </row>
    <row r="17" spans="1:13" ht="16.5" x14ac:dyDescent="0.3">
      <c r="A17" s="5">
        <v>3118809</v>
      </c>
      <c r="B17" s="5" t="s">
        <v>85</v>
      </c>
      <c r="C17" s="5" t="s">
        <v>60</v>
      </c>
      <c r="D17" s="5" t="s">
        <v>61</v>
      </c>
      <c r="E17" s="7">
        <v>64.11</v>
      </c>
      <c r="F17" s="7">
        <v>68.95</v>
      </c>
      <c r="G17" s="7">
        <v>73.48</v>
      </c>
      <c r="H17" s="117">
        <v>41.28</v>
      </c>
      <c r="I17" s="7">
        <v>31.93</v>
      </c>
      <c r="J17" s="7">
        <v>17.8</v>
      </c>
      <c r="K17" s="37">
        <v>3.66</v>
      </c>
      <c r="L17" s="38">
        <v>3.36</v>
      </c>
      <c r="M17" s="38">
        <v>2.48</v>
      </c>
    </row>
    <row r="18" spans="1:13" ht="16.5" x14ac:dyDescent="0.3">
      <c r="A18" s="5">
        <v>3120300</v>
      </c>
      <c r="B18" s="5" t="s">
        <v>87</v>
      </c>
      <c r="C18" s="5" t="s">
        <v>60</v>
      </c>
      <c r="D18" s="5" t="s">
        <v>61</v>
      </c>
      <c r="E18" s="7">
        <v>65.459999999999994</v>
      </c>
      <c r="F18" s="7">
        <v>69.84</v>
      </c>
      <c r="G18" s="7">
        <v>72.709999999999994</v>
      </c>
      <c r="H18" s="117">
        <v>36.92</v>
      </c>
      <c r="I18" s="7">
        <v>29.16</v>
      </c>
      <c r="J18" s="7">
        <v>19.100000000000001</v>
      </c>
      <c r="K18" s="37">
        <v>6.5</v>
      </c>
      <c r="L18" s="38">
        <v>4.62</v>
      </c>
      <c r="M18" s="38">
        <v>3.06</v>
      </c>
    </row>
    <row r="19" spans="1:13" ht="16.5" x14ac:dyDescent="0.3">
      <c r="A19" s="5">
        <v>3120870</v>
      </c>
      <c r="B19" s="5" t="s">
        <v>89</v>
      </c>
      <c r="C19" s="5" t="s">
        <v>60</v>
      </c>
      <c r="D19" s="5" t="s">
        <v>61</v>
      </c>
      <c r="E19" s="7">
        <v>58.79</v>
      </c>
      <c r="F19" s="7">
        <v>64.69</v>
      </c>
      <c r="G19" s="7">
        <v>70.510000000000005</v>
      </c>
      <c r="H19" s="117">
        <v>61.23</v>
      </c>
      <c r="I19" s="7">
        <v>47.21</v>
      </c>
      <c r="J19" s="7">
        <v>23.2</v>
      </c>
      <c r="K19" s="37">
        <v>5.43</v>
      </c>
      <c r="L19" s="38">
        <v>4.13</v>
      </c>
      <c r="M19" s="38">
        <v>2.65</v>
      </c>
    </row>
    <row r="20" spans="1:13" ht="16.5" x14ac:dyDescent="0.3">
      <c r="A20" s="5">
        <v>3123809</v>
      </c>
      <c r="B20" s="5" t="s">
        <v>91</v>
      </c>
      <c r="C20" s="5" t="s">
        <v>60</v>
      </c>
      <c r="D20" s="5" t="s">
        <v>61</v>
      </c>
      <c r="E20" s="7">
        <v>66.290000000000006</v>
      </c>
      <c r="F20" s="7">
        <v>69.91</v>
      </c>
      <c r="G20" s="7">
        <v>72.44</v>
      </c>
      <c r="H20" s="117">
        <v>34.409999999999997</v>
      </c>
      <c r="I20" s="7">
        <v>28.94</v>
      </c>
      <c r="J20" s="7">
        <v>19.600000000000001</v>
      </c>
      <c r="K20" s="37">
        <v>4.9800000000000004</v>
      </c>
      <c r="L20" s="38">
        <v>2.57</v>
      </c>
      <c r="M20" s="38">
        <v>1.97</v>
      </c>
    </row>
    <row r="21" spans="1:13" ht="16.5" x14ac:dyDescent="0.3">
      <c r="A21" s="5">
        <v>3124302</v>
      </c>
      <c r="B21" s="5" t="s">
        <v>93</v>
      </c>
      <c r="C21" s="5" t="s">
        <v>60</v>
      </c>
      <c r="D21" s="5" t="s">
        <v>61</v>
      </c>
      <c r="E21" s="7">
        <v>63.95</v>
      </c>
      <c r="F21" s="7">
        <v>66.87</v>
      </c>
      <c r="G21" s="7">
        <v>73.260000000000005</v>
      </c>
      <c r="H21" s="117">
        <v>41.82</v>
      </c>
      <c r="I21" s="7">
        <v>38.99</v>
      </c>
      <c r="J21" s="7">
        <v>18.2</v>
      </c>
      <c r="K21" s="37">
        <v>3.77</v>
      </c>
      <c r="L21" s="38">
        <v>2.79</v>
      </c>
      <c r="M21" s="38">
        <v>1.8</v>
      </c>
    </row>
    <row r="22" spans="1:13" ht="16.5" x14ac:dyDescent="0.3">
      <c r="A22" s="5">
        <v>3126604</v>
      </c>
      <c r="B22" s="5" t="s">
        <v>95</v>
      </c>
      <c r="C22" s="5" t="s">
        <v>60</v>
      </c>
      <c r="D22" s="5" t="s">
        <v>61</v>
      </c>
      <c r="E22" s="7">
        <v>61.16</v>
      </c>
      <c r="F22" s="7">
        <v>66.84</v>
      </c>
      <c r="G22" s="7">
        <v>72.8</v>
      </c>
      <c r="H22" s="117">
        <v>51.76</v>
      </c>
      <c r="I22" s="7">
        <v>39.1</v>
      </c>
      <c r="J22" s="7">
        <v>19</v>
      </c>
      <c r="K22" s="37">
        <v>4.8600000000000003</v>
      </c>
      <c r="L22" s="38">
        <v>3.61</v>
      </c>
      <c r="M22" s="38">
        <v>2.61</v>
      </c>
    </row>
    <row r="23" spans="1:13" ht="16.5" x14ac:dyDescent="0.3">
      <c r="A23" s="5">
        <v>3126703</v>
      </c>
      <c r="B23" s="5" t="s">
        <v>97</v>
      </c>
      <c r="C23" s="5" t="s">
        <v>60</v>
      </c>
      <c r="D23" s="5" t="s">
        <v>61</v>
      </c>
      <c r="E23" s="7">
        <v>64.099999999999994</v>
      </c>
      <c r="F23" s="7">
        <v>68.95</v>
      </c>
      <c r="G23" s="7">
        <v>73.48</v>
      </c>
      <c r="H23" s="117">
        <v>41.32</v>
      </c>
      <c r="I23" s="7">
        <v>31.93</v>
      </c>
      <c r="J23" s="7">
        <v>17.8</v>
      </c>
      <c r="K23" s="37">
        <v>3.87</v>
      </c>
      <c r="L23" s="38">
        <v>2.87</v>
      </c>
      <c r="M23" s="38">
        <v>2.36</v>
      </c>
    </row>
    <row r="24" spans="1:13" ht="16.5" x14ac:dyDescent="0.3">
      <c r="A24" s="5">
        <v>3127073</v>
      </c>
      <c r="B24" s="5" t="s">
        <v>99</v>
      </c>
      <c r="C24" s="5" t="s">
        <v>60</v>
      </c>
      <c r="D24" s="5" t="s">
        <v>61</v>
      </c>
      <c r="E24" s="7">
        <v>63</v>
      </c>
      <c r="F24" s="7">
        <v>67.040000000000006</v>
      </c>
      <c r="G24" s="7">
        <v>72.5</v>
      </c>
      <c r="H24" s="117">
        <v>45.08</v>
      </c>
      <c r="I24" s="7">
        <v>38.36</v>
      </c>
      <c r="J24" s="7">
        <v>19.5</v>
      </c>
      <c r="K24" s="37">
        <v>6.48</v>
      </c>
      <c r="L24" s="38">
        <v>3.73</v>
      </c>
      <c r="M24" s="38">
        <v>2.2999999999999998</v>
      </c>
    </row>
    <row r="25" spans="1:13" ht="16.5" x14ac:dyDescent="0.3">
      <c r="A25" s="5">
        <v>3127339</v>
      </c>
      <c r="B25" s="5" t="s">
        <v>101</v>
      </c>
      <c r="C25" s="5" t="s">
        <v>60</v>
      </c>
      <c r="D25" s="5" t="s">
        <v>61</v>
      </c>
      <c r="E25" s="7">
        <v>61.69</v>
      </c>
      <c r="F25" s="7">
        <v>67.88</v>
      </c>
      <c r="G25" s="7">
        <v>72.739999999999995</v>
      </c>
      <c r="H25" s="117">
        <v>49.78</v>
      </c>
      <c r="I25" s="7">
        <v>35.47</v>
      </c>
      <c r="J25" s="7">
        <v>19</v>
      </c>
      <c r="K25" s="37">
        <v>4.47</v>
      </c>
      <c r="L25" s="38">
        <v>3.44</v>
      </c>
      <c r="M25" s="38">
        <v>1.95</v>
      </c>
    </row>
    <row r="26" spans="1:13" ht="16.5" x14ac:dyDescent="0.3">
      <c r="A26" s="5">
        <v>3127354</v>
      </c>
      <c r="B26" s="5" t="s">
        <v>103</v>
      </c>
      <c r="C26" s="5" t="s">
        <v>60</v>
      </c>
      <c r="D26" s="5" t="s">
        <v>61</v>
      </c>
      <c r="E26" s="7">
        <v>64.13</v>
      </c>
      <c r="F26" s="7">
        <v>68.95</v>
      </c>
      <c r="G26" s="7">
        <v>73.72</v>
      </c>
      <c r="H26" s="117">
        <v>41.22</v>
      </c>
      <c r="I26" s="7">
        <v>31.93</v>
      </c>
      <c r="J26" s="7">
        <v>17.399999999999999</v>
      </c>
      <c r="K26" s="37">
        <v>3.4</v>
      </c>
      <c r="L26" s="38">
        <v>2.72</v>
      </c>
      <c r="M26" s="38">
        <v>1.96</v>
      </c>
    </row>
    <row r="27" spans="1:13" ht="16.5" x14ac:dyDescent="0.3">
      <c r="A27" s="5">
        <v>3127800</v>
      </c>
      <c r="B27" s="5" t="s">
        <v>105</v>
      </c>
      <c r="C27" s="5" t="s">
        <v>60</v>
      </c>
      <c r="D27" s="5" t="s">
        <v>61</v>
      </c>
      <c r="E27" s="7">
        <v>67.97</v>
      </c>
      <c r="F27" s="7">
        <v>69.84</v>
      </c>
      <c r="G27" s="7">
        <v>72.44</v>
      </c>
      <c r="H27" s="117">
        <v>29.57</v>
      </c>
      <c r="I27" s="7">
        <v>29.16</v>
      </c>
      <c r="J27" s="7">
        <v>19.600000000000001</v>
      </c>
      <c r="K27" s="37">
        <v>6.41</v>
      </c>
      <c r="L27" s="38">
        <v>3.65</v>
      </c>
      <c r="M27" s="38">
        <v>2.2999999999999998</v>
      </c>
    </row>
    <row r="28" spans="1:13" ht="16.5" x14ac:dyDescent="0.3">
      <c r="A28" s="5">
        <v>3128253</v>
      </c>
      <c r="B28" s="5" t="s">
        <v>107</v>
      </c>
      <c r="C28" s="5" t="s">
        <v>60</v>
      </c>
      <c r="D28" s="5" t="s">
        <v>61</v>
      </c>
      <c r="E28" s="7">
        <v>66.290000000000006</v>
      </c>
      <c r="F28" s="7">
        <v>69.430000000000007</v>
      </c>
      <c r="G28" s="7">
        <v>73.400000000000006</v>
      </c>
      <c r="H28" s="117">
        <v>34.409999999999997</v>
      </c>
      <c r="I28" s="7">
        <v>30.41</v>
      </c>
      <c r="J28" s="7">
        <v>17.899999999999999</v>
      </c>
      <c r="K28" s="37">
        <v>4.7</v>
      </c>
      <c r="L28" s="38">
        <v>2.4900000000000002</v>
      </c>
      <c r="M28" s="38">
        <v>1.99</v>
      </c>
    </row>
    <row r="29" spans="1:13" ht="16.5" x14ac:dyDescent="0.3">
      <c r="A29" s="5">
        <v>3129608</v>
      </c>
      <c r="B29" s="5" t="s">
        <v>109</v>
      </c>
      <c r="C29" s="5" t="s">
        <v>60</v>
      </c>
      <c r="D29" s="5" t="s">
        <v>61</v>
      </c>
      <c r="E29" s="7">
        <v>66.67</v>
      </c>
      <c r="F29" s="7">
        <v>69.91</v>
      </c>
      <c r="G29" s="7">
        <v>72.709999999999994</v>
      </c>
      <c r="H29" s="117">
        <v>33.270000000000003</v>
      </c>
      <c r="I29" s="7">
        <v>28.94</v>
      </c>
      <c r="J29" s="7">
        <v>19.100000000000001</v>
      </c>
      <c r="K29" s="37">
        <v>4.24</v>
      </c>
      <c r="L29" s="38">
        <v>3.02</v>
      </c>
      <c r="M29" s="38">
        <v>2.83</v>
      </c>
    </row>
    <row r="30" spans="1:13" ht="16.5" x14ac:dyDescent="0.3">
      <c r="A30" s="5">
        <v>3129657</v>
      </c>
      <c r="B30" s="5" t="s">
        <v>111</v>
      </c>
      <c r="C30" s="5" t="s">
        <v>60</v>
      </c>
      <c r="D30" s="5" t="s">
        <v>61</v>
      </c>
      <c r="E30" s="7">
        <v>62.27</v>
      </c>
      <c r="F30" s="7">
        <v>66.84</v>
      </c>
      <c r="G30" s="7">
        <v>72.17</v>
      </c>
      <c r="H30" s="117">
        <v>47.65</v>
      </c>
      <c r="I30" s="7">
        <v>39.1</v>
      </c>
      <c r="J30" s="7">
        <v>20.100000000000001</v>
      </c>
      <c r="K30" s="37">
        <v>3.63</v>
      </c>
      <c r="L30" s="38">
        <v>3.5</v>
      </c>
      <c r="M30" s="38">
        <v>2.11</v>
      </c>
    </row>
    <row r="31" spans="1:13" ht="16.5" x14ac:dyDescent="0.3">
      <c r="A31" s="5">
        <v>3130051</v>
      </c>
      <c r="B31" s="5" t="s">
        <v>113</v>
      </c>
      <c r="C31" s="5" t="s">
        <v>60</v>
      </c>
      <c r="D31" s="5" t="s">
        <v>61</v>
      </c>
      <c r="E31" s="7">
        <v>65.900000000000006</v>
      </c>
      <c r="F31" s="7">
        <v>69.06</v>
      </c>
      <c r="G31" s="7">
        <v>72.959999999999994</v>
      </c>
      <c r="H31" s="117">
        <v>35.57</v>
      </c>
      <c r="I31" s="7">
        <v>31.6</v>
      </c>
      <c r="J31" s="7">
        <v>18.7</v>
      </c>
      <c r="K31" s="37">
        <v>4.4000000000000004</v>
      </c>
      <c r="L31" s="38">
        <v>4.37</v>
      </c>
      <c r="M31" s="38">
        <v>2.23</v>
      </c>
    </row>
    <row r="32" spans="1:13" ht="16.5" x14ac:dyDescent="0.3">
      <c r="A32" s="5">
        <v>3130655</v>
      </c>
      <c r="B32" s="5" t="s">
        <v>115</v>
      </c>
      <c r="C32" s="5" t="s">
        <v>60</v>
      </c>
      <c r="D32" s="5" t="s">
        <v>61</v>
      </c>
      <c r="E32" s="7">
        <v>61.69</v>
      </c>
      <c r="F32" s="7">
        <v>67.64</v>
      </c>
      <c r="G32" s="7">
        <v>73.260000000000005</v>
      </c>
      <c r="H32" s="117">
        <v>49.78</v>
      </c>
      <c r="I32" s="7">
        <v>36.28</v>
      </c>
      <c r="J32" s="7">
        <v>18.2</v>
      </c>
      <c r="K32" s="37">
        <v>4.5</v>
      </c>
      <c r="L32" s="38">
        <v>3.45</v>
      </c>
      <c r="M32" s="38">
        <v>1.93</v>
      </c>
    </row>
    <row r="33" spans="1:13" ht="16.5" x14ac:dyDescent="0.3">
      <c r="A33" s="5">
        <v>3132008</v>
      </c>
      <c r="B33" s="5" t="s">
        <v>117</v>
      </c>
      <c r="C33" s="5" t="s">
        <v>60</v>
      </c>
      <c r="D33" s="5" t="s">
        <v>61</v>
      </c>
      <c r="E33" s="7">
        <v>65.459999999999994</v>
      </c>
      <c r="F33" s="7">
        <v>69.84</v>
      </c>
      <c r="G33" s="7">
        <v>72.44</v>
      </c>
      <c r="H33" s="117">
        <v>36.92</v>
      </c>
      <c r="I33" s="7">
        <v>29.16</v>
      </c>
      <c r="J33" s="7">
        <v>19.600000000000001</v>
      </c>
      <c r="K33" s="37">
        <v>4.9400000000000004</v>
      </c>
      <c r="L33" s="38">
        <v>3.86</v>
      </c>
      <c r="M33" s="38">
        <v>1.85</v>
      </c>
    </row>
    <row r="34" spans="1:13" ht="16.5" x14ac:dyDescent="0.3">
      <c r="A34" s="5">
        <v>3132107</v>
      </c>
      <c r="B34" s="5" t="s">
        <v>119</v>
      </c>
      <c r="C34" s="5" t="s">
        <v>60</v>
      </c>
      <c r="D34" s="5" t="s">
        <v>61</v>
      </c>
      <c r="E34" s="7">
        <v>61.69</v>
      </c>
      <c r="F34" s="7">
        <v>66.87</v>
      </c>
      <c r="G34" s="7">
        <v>72.22</v>
      </c>
      <c r="H34" s="117">
        <v>49.78</v>
      </c>
      <c r="I34" s="7">
        <v>38.99</v>
      </c>
      <c r="J34" s="7">
        <v>20</v>
      </c>
      <c r="K34" s="37">
        <v>6.54</v>
      </c>
      <c r="L34" s="38">
        <v>4.4800000000000004</v>
      </c>
      <c r="M34" s="38">
        <v>2.35</v>
      </c>
    </row>
    <row r="35" spans="1:13" ht="16.5" x14ac:dyDescent="0.3">
      <c r="A35" s="5">
        <v>3135050</v>
      </c>
      <c r="B35" s="5" t="s">
        <v>121</v>
      </c>
      <c r="C35" s="5" t="s">
        <v>60</v>
      </c>
      <c r="D35" s="5" t="s">
        <v>61</v>
      </c>
      <c r="E35" s="7">
        <v>61.69</v>
      </c>
      <c r="F35" s="7">
        <v>66.87</v>
      </c>
      <c r="G35" s="7">
        <v>72.33</v>
      </c>
      <c r="H35" s="117">
        <v>49.78</v>
      </c>
      <c r="I35" s="7">
        <v>38.99</v>
      </c>
      <c r="J35" s="7">
        <v>19.8</v>
      </c>
      <c r="K35" s="37">
        <v>5.55</v>
      </c>
      <c r="L35" s="38">
        <v>3.38</v>
      </c>
      <c r="M35" s="38">
        <v>2.4500000000000002</v>
      </c>
    </row>
    <row r="36" spans="1:13" ht="16.5" x14ac:dyDescent="0.3">
      <c r="A36" s="5">
        <v>3135100</v>
      </c>
      <c r="B36" s="5" t="s">
        <v>123</v>
      </c>
      <c r="C36" s="5" t="s">
        <v>60</v>
      </c>
      <c r="D36" s="5" t="s">
        <v>61</v>
      </c>
      <c r="E36" s="7">
        <v>66.02</v>
      </c>
      <c r="F36" s="7">
        <v>69.569999999999993</v>
      </c>
      <c r="G36" s="7">
        <v>72.739999999999995</v>
      </c>
      <c r="H36" s="117">
        <v>35.21</v>
      </c>
      <c r="I36" s="7">
        <v>29.98</v>
      </c>
      <c r="J36" s="7">
        <v>19</v>
      </c>
      <c r="K36" s="37">
        <v>3.79</v>
      </c>
      <c r="L36" s="38">
        <v>2.25</v>
      </c>
      <c r="M36" s="38">
        <v>2.0499999999999998</v>
      </c>
    </row>
    <row r="37" spans="1:13" ht="16.5" x14ac:dyDescent="0.3">
      <c r="A37" s="5">
        <v>3135209</v>
      </c>
      <c r="B37" s="5" t="s">
        <v>125</v>
      </c>
      <c r="C37" s="5" t="s">
        <v>60</v>
      </c>
      <c r="D37" s="5" t="s">
        <v>61</v>
      </c>
      <c r="E37" s="7">
        <v>64.099999999999994</v>
      </c>
      <c r="F37" s="7">
        <v>69.91</v>
      </c>
      <c r="G37" s="7">
        <v>74.22</v>
      </c>
      <c r="H37" s="117">
        <v>41.32</v>
      </c>
      <c r="I37" s="7">
        <v>28.94</v>
      </c>
      <c r="J37" s="7">
        <v>16.600000000000001</v>
      </c>
      <c r="K37" s="37">
        <v>5.86</v>
      </c>
      <c r="L37" s="38">
        <v>3.1</v>
      </c>
      <c r="M37" s="38">
        <v>2.27</v>
      </c>
    </row>
    <row r="38" spans="1:13" ht="16.5" x14ac:dyDescent="0.3">
      <c r="A38" s="5">
        <v>3135357</v>
      </c>
      <c r="B38" s="5" t="s">
        <v>127</v>
      </c>
      <c r="C38" s="5" t="s">
        <v>60</v>
      </c>
      <c r="D38" s="5" t="s">
        <v>61</v>
      </c>
      <c r="E38" s="7">
        <v>63.71</v>
      </c>
      <c r="F38" s="7">
        <v>66.84</v>
      </c>
      <c r="G38" s="7">
        <v>72.17</v>
      </c>
      <c r="H38" s="117">
        <v>42.63</v>
      </c>
      <c r="I38" s="7">
        <v>39.1</v>
      </c>
      <c r="J38" s="7">
        <v>20.100000000000001</v>
      </c>
      <c r="K38" s="37">
        <v>5.04</v>
      </c>
      <c r="L38" s="38">
        <v>3.6</v>
      </c>
      <c r="M38" s="38">
        <v>2.11</v>
      </c>
    </row>
    <row r="39" spans="1:13" ht="16.5" x14ac:dyDescent="0.3">
      <c r="A39" s="5">
        <v>3135605</v>
      </c>
      <c r="B39" s="5" t="s">
        <v>129</v>
      </c>
      <c r="C39" s="5" t="s">
        <v>60</v>
      </c>
      <c r="D39" s="5" t="s">
        <v>61</v>
      </c>
      <c r="E39" s="7">
        <v>66.67</v>
      </c>
      <c r="F39" s="7">
        <v>70.44</v>
      </c>
      <c r="G39" s="7">
        <v>72.790000000000006</v>
      </c>
      <c r="H39" s="117">
        <v>33.270000000000003</v>
      </c>
      <c r="I39" s="7">
        <v>27.36</v>
      </c>
      <c r="J39" s="7">
        <v>19</v>
      </c>
      <c r="K39" s="37">
        <v>4.0599999999999996</v>
      </c>
      <c r="L39" s="38">
        <v>2.65</v>
      </c>
      <c r="M39" s="38">
        <v>2.39</v>
      </c>
    </row>
    <row r="40" spans="1:13" ht="16.5" x14ac:dyDescent="0.3">
      <c r="A40" s="5">
        <v>3136405</v>
      </c>
      <c r="B40" s="5" t="s">
        <v>131</v>
      </c>
      <c r="C40" s="5" t="s">
        <v>60</v>
      </c>
      <c r="D40" s="5" t="s">
        <v>61</v>
      </c>
      <c r="E40" s="7">
        <v>63.15</v>
      </c>
      <c r="F40" s="7">
        <v>68.19</v>
      </c>
      <c r="G40" s="7">
        <v>74.44</v>
      </c>
      <c r="H40" s="117">
        <v>44.53</v>
      </c>
      <c r="I40" s="7">
        <v>34.42</v>
      </c>
      <c r="J40" s="7">
        <v>16.2</v>
      </c>
      <c r="K40" s="37">
        <v>4.7</v>
      </c>
      <c r="L40" s="38">
        <v>3.17</v>
      </c>
      <c r="M40" s="38">
        <v>2.48</v>
      </c>
    </row>
    <row r="41" spans="1:13" ht="16.5" x14ac:dyDescent="0.3">
      <c r="A41" s="5">
        <v>3136579</v>
      </c>
      <c r="B41" s="5" t="s">
        <v>133</v>
      </c>
      <c r="C41" s="5" t="s">
        <v>60</v>
      </c>
      <c r="D41" s="5" t="s">
        <v>61</v>
      </c>
      <c r="E41" s="7">
        <v>64.08</v>
      </c>
      <c r="F41" s="7">
        <v>68.510000000000005</v>
      </c>
      <c r="G41" s="7">
        <v>71.94</v>
      </c>
      <c r="H41" s="117">
        <v>41.4</v>
      </c>
      <c r="I41" s="7">
        <v>33.36</v>
      </c>
      <c r="J41" s="7">
        <v>20.5</v>
      </c>
      <c r="K41" s="37">
        <v>5.45</v>
      </c>
      <c r="L41" s="38">
        <v>4.13</v>
      </c>
      <c r="M41" s="38">
        <v>2.86</v>
      </c>
    </row>
    <row r="42" spans="1:13" ht="16.5" x14ac:dyDescent="0.3">
      <c r="A42" s="5">
        <v>3136801</v>
      </c>
      <c r="B42" s="5" t="s">
        <v>135</v>
      </c>
      <c r="C42" s="5" t="s">
        <v>60</v>
      </c>
      <c r="D42" s="5" t="s">
        <v>61</v>
      </c>
      <c r="E42" s="7">
        <v>61.75</v>
      </c>
      <c r="F42" s="7">
        <v>67.040000000000006</v>
      </c>
      <c r="G42" s="7">
        <v>73.48</v>
      </c>
      <c r="H42" s="117">
        <v>49.55</v>
      </c>
      <c r="I42" s="7">
        <v>38.39</v>
      </c>
      <c r="J42" s="7">
        <v>17.8</v>
      </c>
      <c r="K42" s="37">
        <v>4.68</v>
      </c>
      <c r="L42" s="38">
        <v>2.31</v>
      </c>
      <c r="M42" s="38">
        <v>1.82</v>
      </c>
    </row>
    <row r="43" spans="1:13" ht="16.5" x14ac:dyDescent="0.3">
      <c r="A43" s="5">
        <v>3136959</v>
      </c>
      <c r="B43" s="5" t="s">
        <v>137</v>
      </c>
      <c r="C43" s="5" t="s">
        <v>60</v>
      </c>
      <c r="D43" s="5" t="s">
        <v>61</v>
      </c>
      <c r="E43" s="7">
        <v>60.31</v>
      </c>
      <c r="F43" s="7">
        <v>65.349999999999994</v>
      </c>
      <c r="G43" s="7">
        <v>71.569999999999993</v>
      </c>
      <c r="H43" s="117">
        <v>55.03</v>
      </c>
      <c r="I43" s="7">
        <v>44.61</v>
      </c>
      <c r="J43" s="7">
        <v>21.2</v>
      </c>
      <c r="K43" s="37">
        <v>6.5</v>
      </c>
      <c r="L43" s="38">
        <v>4.58</v>
      </c>
      <c r="M43" s="38">
        <v>2.58</v>
      </c>
    </row>
    <row r="44" spans="1:13" ht="16.5" x14ac:dyDescent="0.3">
      <c r="A44" s="5">
        <v>3137304</v>
      </c>
      <c r="B44" s="5" t="s">
        <v>139</v>
      </c>
      <c r="C44" s="5" t="s">
        <v>60</v>
      </c>
      <c r="D44" s="5" t="s">
        <v>61</v>
      </c>
      <c r="E44" s="7">
        <v>61.6</v>
      </c>
      <c r="F44" s="7">
        <v>67.290000000000006</v>
      </c>
      <c r="G44" s="7">
        <v>71.36</v>
      </c>
      <c r="H44" s="117">
        <v>50.1</v>
      </c>
      <c r="I44" s="7">
        <v>37.49</v>
      </c>
      <c r="J44" s="7">
        <v>21.6</v>
      </c>
      <c r="K44" s="37">
        <v>4.22</v>
      </c>
      <c r="L44" s="38">
        <v>2.76</v>
      </c>
      <c r="M44" s="38">
        <v>2.64</v>
      </c>
    </row>
    <row r="45" spans="1:13" ht="16.5" x14ac:dyDescent="0.3">
      <c r="A45" s="5">
        <v>3138104</v>
      </c>
      <c r="B45" s="5" t="s">
        <v>141</v>
      </c>
      <c r="C45" s="5" t="s">
        <v>60</v>
      </c>
      <c r="D45" s="5" t="s">
        <v>61</v>
      </c>
      <c r="E45" s="7">
        <v>66.67</v>
      </c>
      <c r="F45" s="7">
        <v>68.48</v>
      </c>
      <c r="G45" s="7">
        <v>72.709999999999994</v>
      </c>
      <c r="H45" s="117">
        <v>33.81</v>
      </c>
      <c r="I45" s="7">
        <v>33.47</v>
      </c>
      <c r="J45" s="7">
        <v>19.100000000000001</v>
      </c>
      <c r="K45" s="37">
        <v>4.59</v>
      </c>
      <c r="L45" s="38">
        <v>3.18</v>
      </c>
      <c r="M45" s="38">
        <v>2.86</v>
      </c>
    </row>
    <row r="46" spans="1:13" ht="16.5" x14ac:dyDescent="0.3">
      <c r="A46" s="5">
        <v>3138658</v>
      </c>
      <c r="B46" s="5" t="s">
        <v>143</v>
      </c>
      <c r="C46" s="5" t="s">
        <v>60</v>
      </c>
      <c r="D46" s="5" t="s">
        <v>61</v>
      </c>
      <c r="E46" s="7">
        <v>64.069999999999993</v>
      </c>
      <c r="F46" s="7">
        <v>67.040000000000006</v>
      </c>
      <c r="G46" s="7">
        <v>72.61</v>
      </c>
      <c r="H46" s="117">
        <v>41.42</v>
      </c>
      <c r="I46" s="7">
        <v>38.39</v>
      </c>
      <c r="J46" s="7">
        <v>19.3</v>
      </c>
      <c r="K46" s="37">
        <v>4.3</v>
      </c>
      <c r="L46" s="38">
        <v>2.96</v>
      </c>
      <c r="M46" s="38">
        <v>2.16</v>
      </c>
    </row>
    <row r="47" spans="1:13" ht="16.5" x14ac:dyDescent="0.3">
      <c r="A47" s="5">
        <v>3138682</v>
      </c>
      <c r="B47" s="5" t="s">
        <v>145</v>
      </c>
      <c r="C47" s="5" t="s">
        <v>60</v>
      </c>
      <c r="D47" s="5" t="s">
        <v>61</v>
      </c>
      <c r="E47" s="7">
        <v>64.099999999999994</v>
      </c>
      <c r="F47" s="7">
        <v>67.040000000000006</v>
      </c>
      <c r="G47" s="7">
        <v>72.959999999999994</v>
      </c>
      <c r="H47" s="117">
        <v>41.32</v>
      </c>
      <c r="I47" s="7">
        <v>38.39</v>
      </c>
      <c r="J47" s="7">
        <v>18.7</v>
      </c>
      <c r="K47" s="37">
        <v>3.72</v>
      </c>
      <c r="L47" s="38">
        <v>3.56</v>
      </c>
      <c r="M47" s="38">
        <v>2.48</v>
      </c>
    </row>
    <row r="48" spans="1:13" ht="16.5" x14ac:dyDescent="0.3">
      <c r="A48" s="5">
        <v>3139250</v>
      </c>
      <c r="B48" s="5" t="s">
        <v>147</v>
      </c>
      <c r="C48" s="5" t="s">
        <v>60</v>
      </c>
      <c r="D48" s="5" t="s">
        <v>61</v>
      </c>
      <c r="E48" s="7">
        <v>62.66</v>
      </c>
      <c r="F48" s="7">
        <v>66.349999999999994</v>
      </c>
      <c r="G48" s="7">
        <v>71.73</v>
      </c>
      <c r="H48" s="117">
        <v>46.25</v>
      </c>
      <c r="I48" s="7">
        <v>40.869999999999997</v>
      </c>
      <c r="J48" s="7">
        <v>20.9</v>
      </c>
      <c r="K48" s="37">
        <v>3.53</v>
      </c>
      <c r="L48" s="38">
        <v>2.65</v>
      </c>
      <c r="M48" s="38">
        <v>1.65</v>
      </c>
    </row>
    <row r="49" spans="1:13" ht="16.5" x14ac:dyDescent="0.3">
      <c r="A49" s="5">
        <v>3139300</v>
      </c>
      <c r="B49" s="5" t="s">
        <v>149</v>
      </c>
      <c r="C49" s="5" t="s">
        <v>60</v>
      </c>
      <c r="D49" s="5" t="s">
        <v>61</v>
      </c>
      <c r="E49" s="7">
        <v>61.69</v>
      </c>
      <c r="F49" s="7">
        <v>66.87</v>
      </c>
      <c r="G49" s="7">
        <v>72.959999999999994</v>
      </c>
      <c r="H49" s="117">
        <v>49.78</v>
      </c>
      <c r="I49" s="7">
        <v>38.99</v>
      </c>
      <c r="J49" s="7">
        <v>18.7</v>
      </c>
      <c r="K49" s="37">
        <v>6.33</v>
      </c>
      <c r="L49" s="38">
        <v>4.33</v>
      </c>
      <c r="M49" s="38">
        <v>2.64</v>
      </c>
    </row>
    <row r="50" spans="1:13" ht="16.5" x14ac:dyDescent="0.3">
      <c r="A50" s="5">
        <v>3140852</v>
      </c>
      <c r="B50" s="5" t="s">
        <v>151</v>
      </c>
      <c r="C50" s="5" t="s">
        <v>60</v>
      </c>
      <c r="D50" s="5" t="s">
        <v>61</v>
      </c>
      <c r="E50" s="7">
        <v>61.69</v>
      </c>
      <c r="F50" s="7">
        <v>67.88</v>
      </c>
      <c r="G50" s="7">
        <v>72.959999999999994</v>
      </c>
      <c r="H50" s="117">
        <v>49.78</v>
      </c>
      <c r="I50" s="7">
        <v>35.47</v>
      </c>
      <c r="J50" s="7">
        <v>18.7</v>
      </c>
      <c r="K50" s="37">
        <v>5.81</v>
      </c>
      <c r="L50" s="38">
        <v>4.57</v>
      </c>
      <c r="M50" s="38">
        <v>3.13</v>
      </c>
    </row>
    <row r="51" spans="1:13" ht="16.5" x14ac:dyDescent="0.3">
      <c r="A51" s="5">
        <v>3141009</v>
      </c>
      <c r="B51" s="5" t="s">
        <v>153</v>
      </c>
      <c r="C51" s="5" t="s">
        <v>60</v>
      </c>
      <c r="D51" s="5" t="s">
        <v>61</v>
      </c>
      <c r="E51" s="7">
        <v>63.95</v>
      </c>
      <c r="F51" s="7">
        <v>68.010000000000005</v>
      </c>
      <c r="G51" s="7">
        <v>72.33</v>
      </c>
      <c r="H51" s="117">
        <v>41.82</v>
      </c>
      <c r="I51" s="7">
        <v>35.03</v>
      </c>
      <c r="J51" s="7">
        <v>19.8</v>
      </c>
      <c r="K51" s="37">
        <v>3.92</v>
      </c>
      <c r="L51" s="38">
        <v>2.5099999999999998</v>
      </c>
      <c r="M51" s="38">
        <v>1.71</v>
      </c>
    </row>
    <row r="52" spans="1:13" ht="16.5" x14ac:dyDescent="0.3">
      <c r="A52" s="5">
        <v>3142007</v>
      </c>
      <c r="B52" s="5" t="s">
        <v>155</v>
      </c>
      <c r="C52" s="5" t="s">
        <v>60</v>
      </c>
      <c r="D52" s="5" t="s">
        <v>61</v>
      </c>
      <c r="E52" s="7">
        <v>64.08</v>
      </c>
      <c r="F52" s="7">
        <v>67.040000000000006</v>
      </c>
      <c r="G52" s="7">
        <v>72.61</v>
      </c>
      <c r="H52" s="117">
        <v>41.4</v>
      </c>
      <c r="I52" s="7">
        <v>38.39</v>
      </c>
      <c r="J52" s="7">
        <v>19.3</v>
      </c>
      <c r="K52" s="37">
        <v>3.55</v>
      </c>
      <c r="L52" s="38">
        <v>3.2</v>
      </c>
      <c r="M52" s="38">
        <v>2.2200000000000002</v>
      </c>
    </row>
    <row r="53" spans="1:13" ht="16.5" x14ac:dyDescent="0.3">
      <c r="A53" s="5">
        <v>3142254</v>
      </c>
      <c r="B53" s="5" t="s">
        <v>157</v>
      </c>
      <c r="C53" s="5" t="s">
        <v>60</v>
      </c>
      <c r="D53" s="5" t="s">
        <v>61</v>
      </c>
      <c r="E53" s="7">
        <v>65.900000000000006</v>
      </c>
      <c r="F53" s="7">
        <v>69.91</v>
      </c>
      <c r="G53" s="7">
        <v>71.88</v>
      </c>
      <c r="H53" s="117">
        <v>35.57</v>
      </c>
      <c r="I53" s="7">
        <v>28.94</v>
      </c>
      <c r="J53" s="7">
        <v>20.6</v>
      </c>
      <c r="K53" s="37">
        <v>4.62</v>
      </c>
      <c r="L53" s="38">
        <v>4.0999999999999996</v>
      </c>
      <c r="M53" s="38">
        <v>2.4</v>
      </c>
    </row>
    <row r="54" spans="1:13" ht="16.5" x14ac:dyDescent="0.3">
      <c r="A54" s="5">
        <v>3142700</v>
      </c>
      <c r="B54" s="5" t="s">
        <v>159</v>
      </c>
      <c r="C54" s="5" t="s">
        <v>60</v>
      </c>
      <c r="D54" s="5" t="s">
        <v>61</v>
      </c>
      <c r="E54" s="7">
        <v>61.69</v>
      </c>
      <c r="F54" s="7">
        <v>67.88</v>
      </c>
      <c r="G54" s="7">
        <v>72.959999999999994</v>
      </c>
      <c r="H54" s="117">
        <v>49.78</v>
      </c>
      <c r="I54" s="7">
        <v>35.47</v>
      </c>
      <c r="J54" s="7">
        <v>18.7</v>
      </c>
      <c r="K54" s="37">
        <v>4.8899999999999997</v>
      </c>
      <c r="L54" s="38">
        <v>3.26</v>
      </c>
      <c r="M54" s="38">
        <v>1.88</v>
      </c>
    </row>
    <row r="55" spans="1:13" ht="16.5" x14ac:dyDescent="0.3">
      <c r="A55" s="5">
        <v>3142908</v>
      </c>
      <c r="B55" s="5" t="s">
        <v>161</v>
      </c>
      <c r="C55" s="5" t="s">
        <v>60</v>
      </c>
      <c r="D55" s="5" t="s">
        <v>61</v>
      </c>
      <c r="E55" s="7">
        <v>62.82</v>
      </c>
      <c r="F55" s="7">
        <v>67.88</v>
      </c>
      <c r="G55" s="7">
        <v>73.63</v>
      </c>
      <c r="H55" s="117">
        <v>45.7</v>
      </c>
      <c r="I55" s="7">
        <v>35.47</v>
      </c>
      <c r="J55" s="7">
        <v>17.5</v>
      </c>
      <c r="K55" s="37">
        <v>3.07</v>
      </c>
      <c r="L55" s="38">
        <v>2.52</v>
      </c>
      <c r="M55" s="38">
        <v>1.62</v>
      </c>
    </row>
    <row r="56" spans="1:13" ht="16.5" x14ac:dyDescent="0.3">
      <c r="A56" s="5">
        <v>3143302</v>
      </c>
      <c r="B56" s="5" t="s">
        <v>61</v>
      </c>
      <c r="C56" s="5" t="s">
        <v>60</v>
      </c>
      <c r="D56" s="5" t="s">
        <v>61</v>
      </c>
      <c r="E56" s="7">
        <v>69.430000000000007</v>
      </c>
      <c r="F56" s="7">
        <v>72.25</v>
      </c>
      <c r="G56" s="7">
        <v>77.069999999999993</v>
      </c>
      <c r="H56" s="117">
        <v>25.68</v>
      </c>
      <c r="I56" s="7">
        <v>22.27</v>
      </c>
      <c r="J56" s="7">
        <v>13.04</v>
      </c>
      <c r="K56" s="37">
        <v>2.84</v>
      </c>
      <c r="L56" s="38">
        <v>2.06</v>
      </c>
      <c r="M56" s="38">
        <v>1.62</v>
      </c>
    </row>
    <row r="57" spans="1:13" ht="16.5" x14ac:dyDescent="0.3">
      <c r="A57" s="5">
        <v>3143450</v>
      </c>
      <c r="B57" s="5" t="s">
        <v>164</v>
      </c>
      <c r="C57" s="5" t="s">
        <v>60</v>
      </c>
      <c r="D57" s="5" t="s">
        <v>61</v>
      </c>
      <c r="E57" s="7">
        <v>61.69</v>
      </c>
      <c r="F57" s="7">
        <v>67.040000000000006</v>
      </c>
      <c r="G57" s="7">
        <v>73.55</v>
      </c>
      <c r="H57" s="117">
        <v>49.78</v>
      </c>
      <c r="I57" s="7">
        <v>38.39</v>
      </c>
      <c r="J57" s="7">
        <v>17.600000000000001</v>
      </c>
      <c r="K57" s="37">
        <v>4.13</v>
      </c>
      <c r="L57" s="38">
        <v>3.63</v>
      </c>
      <c r="M57" s="38">
        <v>2.35</v>
      </c>
    </row>
    <row r="58" spans="1:13" ht="16.5" x14ac:dyDescent="0.3">
      <c r="A58" s="5">
        <v>3144656</v>
      </c>
      <c r="B58" s="5" t="s">
        <v>166</v>
      </c>
      <c r="C58" s="5" t="s">
        <v>60</v>
      </c>
      <c r="D58" s="5" t="s">
        <v>61</v>
      </c>
      <c r="E58" s="7">
        <v>63.89</v>
      </c>
      <c r="F58" s="7">
        <v>69.56</v>
      </c>
      <c r="G58" s="7">
        <v>72.010000000000005</v>
      </c>
      <c r="H58" s="117">
        <v>42</v>
      </c>
      <c r="I58" s="7">
        <v>30.02</v>
      </c>
      <c r="J58" s="7">
        <v>20.399999999999999</v>
      </c>
      <c r="K58" s="37">
        <v>5.09</v>
      </c>
      <c r="L58" s="38">
        <v>2.83</v>
      </c>
      <c r="M58" s="38">
        <v>2.02</v>
      </c>
    </row>
    <row r="59" spans="1:13" ht="16.5" x14ac:dyDescent="0.3">
      <c r="A59" s="5">
        <v>3145059</v>
      </c>
      <c r="B59" s="5" t="s">
        <v>168</v>
      </c>
      <c r="C59" s="5" t="s">
        <v>60</v>
      </c>
      <c r="D59" s="5" t="s">
        <v>61</v>
      </c>
      <c r="E59" s="7">
        <v>65.23</v>
      </c>
      <c r="F59" s="7">
        <v>67.88</v>
      </c>
      <c r="G59" s="7">
        <v>73.63</v>
      </c>
      <c r="H59" s="117">
        <v>37.65</v>
      </c>
      <c r="I59" s="7">
        <v>35.47</v>
      </c>
      <c r="J59" s="7">
        <v>17.5</v>
      </c>
      <c r="K59" s="37">
        <v>4.28</v>
      </c>
      <c r="L59" s="38">
        <v>2.58</v>
      </c>
      <c r="M59" s="38">
        <v>2.17</v>
      </c>
    </row>
    <row r="60" spans="1:13" ht="16.5" x14ac:dyDescent="0.3">
      <c r="A60" s="5">
        <v>3145372</v>
      </c>
      <c r="B60" s="5" t="s">
        <v>170</v>
      </c>
      <c r="C60" s="5" t="s">
        <v>60</v>
      </c>
      <c r="D60" s="5" t="s">
        <v>61</v>
      </c>
      <c r="E60" s="7">
        <v>61.69</v>
      </c>
      <c r="F60" s="7">
        <v>67.040000000000006</v>
      </c>
      <c r="G60" s="7">
        <v>73.260000000000005</v>
      </c>
      <c r="H60" s="117">
        <v>49.78</v>
      </c>
      <c r="I60" s="7">
        <v>38.39</v>
      </c>
      <c r="J60" s="7">
        <v>18.2</v>
      </c>
      <c r="K60" s="37">
        <v>6</v>
      </c>
      <c r="L60" s="38">
        <v>3.22</v>
      </c>
      <c r="M60" s="38">
        <v>2.63</v>
      </c>
    </row>
    <row r="61" spans="1:13" ht="16.5" x14ac:dyDescent="0.3">
      <c r="A61" s="5">
        <v>3145455</v>
      </c>
      <c r="B61" s="5" t="s">
        <v>233</v>
      </c>
      <c r="C61" s="5" t="s">
        <v>60</v>
      </c>
      <c r="D61" s="5" t="s">
        <v>61</v>
      </c>
      <c r="E61" s="7">
        <v>65.44</v>
      </c>
      <c r="F61" s="7">
        <v>70.44</v>
      </c>
      <c r="G61" s="7">
        <v>73.72</v>
      </c>
      <c r="H61" s="117">
        <v>37</v>
      </c>
      <c r="I61" s="7">
        <v>27.36</v>
      </c>
      <c r="J61" s="7">
        <v>17.399999999999999</v>
      </c>
      <c r="K61" s="37">
        <v>4.9800000000000004</v>
      </c>
      <c r="L61" s="38">
        <v>3.05</v>
      </c>
      <c r="M61" s="38">
        <v>2.33</v>
      </c>
    </row>
    <row r="62" spans="1:13" ht="16.5" x14ac:dyDescent="0.3">
      <c r="A62" s="5">
        <v>3146255</v>
      </c>
      <c r="B62" s="5" t="s">
        <v>174</v>
      </c>
      <c r="C62" s="5" t="s">
        <v>60</v>
      </c>
      <c r="D62" s="5" t="s">
        <v>61</v>
      </c>
      <c r="E62" s="7">
        <v>65.459999999999994</v>
      </c>
      <c r="F62" s="7">
        <v>68.92</v>
      </c>
      <c r="G62" s="7">
        <v>72.709999999999994</v>
      </c>
      <c r="H62" s="117">
        <v>36.92</v>
      </c>
      <c r="I62" s="7">
        <v>32.04</v>
      </c>
      <c r="J62" s="7">
        <v>19.100000000000001</v>
      </c>
      <c r="K62" s="37">
        <v>6.54</v>
      </c>
      <c r="L62" s="38">
        <v>4.1500000000000004</v>
      </c>
      <c r="M62" s="38">
        <v>2.56</v>
      </c>
    </row>
    <row r="63" spans="1:13" ht="16.5" x14ac:dyDescent="0.3">
      <c r="A63" s="5">
        <v>3146552</v>
      </c>
      <c r="B63" s="5" t="s">
        <v>176</v>
      </c>
      <c r="C63" s="5" t="s">
        <v>60</v>
      </c>
      <c r="D63" s="5" t="s">
        <v>61</v>
      </c>
      <c r="E63" s="7">
        <v>59.67</v>
      </c>
      <c r="F63" s="7">
        <v>64.94</v>
      </c>
      <c r="G63" s="7">
        <v>70.62</v>
      </c>
      <c r="H63" s="117">
        <v>57.6</v>
      </c>
      <c r="I63" s="7">
        <v>46.2</v>
      </c>
      <c r="J63" s="7">
        <v>23</v>
      </c>
      <c r="K63" s="37">
        <v>4.8499999999999996</v>
      </c>
      <c r="L63" s="38">
        <v>3.39</v>
      </c>
      <c r="M63" s="38">
        <v>2.15</v>
      </c>
    </row>
    <row r="64" spans="1:13" ht="16.5" x14ac:dyDescent="0.3">
      <c r="A64" s="5">
        <v>3147956</v>
      </c>
      <c r="B64" s="5" t="s">
        <v>178</v>
      </c>
      <c r="C64" s="5" t="s">
        <v>60</v>
      </c>
      <c r="D64" s="5" t="s">
        <v>61</v>
      </c>
      <c r="E64" s="7">
        <v>60.1</v>
      </c>
      <c r="F64" s="7">
        <v>65.91</v>
      </c>
      <c r="G64" s="7">
        <v>72.23</v>
      </c>
      <c r="H64" s="117">
        <v>55.86</v>
      </c>
      <c r="I64" s="7">
        <v>42.48</v>
      </c>
      <c r="J64" s="7">
        <v>20</v>
      </c>
      <c r="K64" s="37">
        <v>4.1100000000000003</v>
      </c>
      <c r="L64" s="38">
        <v>3.73</v>
      </c>
      <c r="M64" s="38">
        <v>2.65</v>
      </c>
    </row>
    <row r="65" spans="1:13" ht="16.5" x14ac:dyDescent="0.3">
      <c r="A65" s="5">
        <v>3149150</v>
      </c>
      <c r="B65" s="5" t="s">
        <v>180</v>
      </c>
      <c r="C65" s="5" t="s">
        <v>60</v>
      </c>
      <c r="D65" s="5" t="s">
        <v>61</v>
      </c>
      <c r="E65" s="7">
        <v>63.73</v>
      </c>
      <c r="F65" s="7">
        <v>67.11</v>
      </c>
      <c r="G65" s="7">
        <v>72.22</v>
      </c>
      <c r="H65" s="117">
        <v>45.06</v>
      </c>
      <c r="I65" s="7">
        <v>38.14</v>
      </c>
      <c r="J65" s="7">
        <v>20</v>
      </c>
      <c r="K65" s="37">
        <v>6</v>
      </c>
      <c r="L65" s="38">
        <v>4.3499999999999996</v>
      </c>
      <c r="M65" s="38">
        <v>2.36</v>
      </c>
    </row>
    <row r="66" spans="1:13" ht="16.5" x14ac:dyDescent="0.3">
      <c r="A66" s="5">
        <v>3150570</v>
      </c>
      <c r="B66" s="5" t="s">
        <v>182</v>
      </c>
      <c r="C66" s="5" t="s">
        <v>60</v>
      </c>
      <c r="D66" s="5" t="s">
        <v>61</v>
      </c>
      <c r="E66" s="7">
        <v>61.69</v>
      </c>
      <c r="F66" s="7">
        <v>67.88</v>
      </c>
      <c r="G66" s="7">
        <v>72.959999999999994</v>
      </c>
      <c r="H66" s="117">
        <v>49.78</v>
      </c>
      <c r="I66" s="7">
        <v>35.47</v>
      </c>
      <c r="J66" s="7">
        <v>18.7</v>
      </c>
      <c r="K66" s="37">
        <v>5.81</v>
      </c>
      <c r="L66" s="38">
        <v>4.47</v>
      </c>
      <c r="M66" s="38">
        <v>2.81</v>
      </c>
    </row>
    <row r="67" spans="1:13" ht="16.5" x14ac:dyDescent="0.3">
      <c r="A67" s="5">
        <v>3151206</v>
      </c>
      <c r="B67" s="5" t="s">
        <v>184</v>
      </c>
      <c r="C67" s="5" t="s">
        <v>60</v>
      </c>
      <c r="D67" s="5" t="s">
        <v>61</v>
      </c>
      <c r="E67" s="7">
        <v>66.67</v>
      </c>
      <c r="F67" s="7">
        <v>69.430000000000007</v>
      </c>
      <c r="G67" s="7">
        <v>74.650000000000006</v>
      </c>
      <c r="H67" s="117">
        <v>33.270000000000003</v>
      </c>
      <c r="I67" s="7">
        <v>30.42</v>
      </c>
      <c r="J67" s="7">
        <v>15.9</v>
      </c>
      <c r="K67" s="37">
        <v>3.86</v>
      </c>
      <c r="L67" s="38">
        <v>2.5</v>
      </c>
      <c r="M67" s="38">
        <v>2.42</v>
      </c>
    </row>
    <row r="68" spans="1:13" ht="16.5" x14ac:dyDescent="0.3">
      <c r="A68" s="5">
        <v>3152131</v>
      </c>
      <c r="B68" s="5" t="s">
        <v>186</v>
      </c>
      <c r="C68" s="5" t="s">
        <v>60</v>
      </c>
      <c r="D68" s="5" t="s">
        <v>61</v>
      </c>
      <c r="E68" s="7">
        <v>63.18</v>
      </c>
      <c r="F68" s="7">
        <v>67.040000000000006</v>
      </c>
      <c r="G68" s="7">
        <v>72.81</v>
      </c>
      <c r="H68" s="117">
        <v>44.44</v>
      </c>
      <c r="I68" s="7">
        <v>38.39</v>
      </c>
      <c r="J68" s="7">
        <v>18.899999999999999</v>
      </c>
      <c r="K68" s="37">
        <v>4.5999999999999996</v>
      </c>
      <c r="L68" s="38">
        <v>3.41</v>
      </c>
      <c r="M68" s="38">
        <v>2.31</v>
      </c>
    </row>
    <row r="69" spans="1:13" ht="16.5" x14ac:dyDescent="0.3">
      <c r="A69" s="5">
        <v>3152204</v>
      </c>
      <c r="B69" s="5" t="s">
        <v>188</v>
      </c>
      <c r="C69" s="5" t="s">
        <v>60</v>
      </c>
      <c r="D69" s="5" t="s">
        <v>61</v>
      </c>
      <c r="E69" s="7">
        <v>60.58</v>
      </c>
      <c r="F69" s="7">
        <v>66.87</v>
      </c>
      <c r="G69" s="7">
        <v>72.739999999999995</v>
      </c>
      <c r="H69" s="117">
        <v>59.93</v>
      </c>
      <c r="I69" s="7">
        <v>38.99</v>
      </c>
      <c r="J69" s="7">
        <v>19</v>
      </c>
      <c r="K69" s="37">
        <v>5.09</v>
      </c>
      <c r="L69" s="38">
        <v>2.98</v>
      </c>
      <c r="M69" s="38">
        <v>1.83</v>
      </c>
    </row>
    <row r="70" spans="1:13" ht="16.5" x14ac:dyDescent="0.3">
      <c r="A70" s="5">
        <v>3154507</v>
      </c>
      <c r="B70" s="5" t="s">
        <v>190</v>
      </c>
      <c r="C70" s="5" t="s">
        <v>60</v>
      </c>
      <c r="D70" s="5" t="s">
        <v>61</v>
      </c>
      <c r="E70" s="7">
        <v>62.29</v>
      </c>
      <c r="F70" s="7">
        <v>67.89</v>
      </c>
      <c r="G70" s="7">
        <v>73.45</v>
      </c>
      <c r="H70" s="117">
        <v>47.59</v>
      </c>
      <c r="I70" s="7">
        <v>35.42</v>
      </c>
      <c r="J70" s="7">
        <v>17.8</v>
      </c>
      <c r="K70" s="37">
        <v>3.97</v>
      </c>
      <c r="L70" s="38">
        <v>2.93</v>
      </c>
      <c r="M70" s="38">
        <v>2.21</v>
      </c>
    </row>
    <row r="71" spans="1:13" ht="16.5" x14ac:dyDescent="0.3">
      <c r="A71" s="5">
        <v>3155603</v>
      </c>
      <c r="B71" s="5" t="s">
        <v>192</v>
      </c>
      <c r="C71" s="5" t="s">
        <v>60</v>
      </c>
      <c r="D71" s="5" t="s">
        <v>61</v>
      </c>
      <c r="E71" s="7">
        <v>61.22</v>
      </c>
      <c r="F71" s="7">
        <v>66.77</v>
      </c>
      <c r="G71" s="7">
        <v>72.849999999999994</v>
      </c>
      <c r="H71" s="117">
        <v>51.55</v>
      </c>
      <c r="I71" s="7">
        <v>39.35</v>
      </c>
      <c r="J71" s="7">
        <v>18.8</v>
      </c>
      <c r="K71" s="37">
        <v>5.03</v>
      </c>
      <c r="L71" s="38">
        <v>3.7</v>
      </c>
      <c r="M71" s="38">
        <v>2.1800000000000002</v>
      </c>
    </row>
    <row r="72" spans="1:13" ht="16.5" x14ac:dyDescent="0.3">
      <c r="A72" s="5">
        <v>3156502</v>
      </c>
      <c r="B72" s="5" t="s">
        <v>194</v>
      </c>
      <c r="C72" s="5" t="s">
        <v>60</v>
      </c>
      <c r="D72" s="5" t="s">
        <v>61</v>
      </c>
      <c r="E72" s="7">
        <v>63.26</v>
      </c>
      <c r="F72" s="7">
        <v>69.11</v>
      </c>
      <c r="G72" s="7">
        <v>73.459999999999994</v>
      </c>
      <c r="H72" s="117">
        <v>44.17</v>
      </c>
      <c r="I72" s="7">
        <v>31.42</v>
      </c>
      <c r="J72" s="7">
        <v>17.8</v>
      </c>
      <c r="K72" s="37">
        <v>5.17</v>
      </c>
      <c r="L72" s="38">
        <v>3.66</v>
      </c>
      <c r="M72" s="38">
        <v>1.92</v>
      </c>
    </row>
    <row r="73" spans="1:13" ht="16.5" x14ac:dyDescent="0.3">
      <c r="A73" s="5">
        <v>3157005</v>
      </c>
      <c r="B73" s="5" t="s">
        <v>196</v>
      </c>
      <c r="C73" s="5" t="s">
        <v>60</v>
      </c>
      <c r="D73" s="5" t="s">
        <v>61</v>
      </c>
      <c r="E73" s="7">
        <v>65.44</v>
      </c>
      <c r="F73" s="7">
        <v>69.37</v>
      </c>
      <c r="G73" s="7">
        <v>73.900000000000006</v>
      </c>
      <c r="H73" s="117">
        <v>37</v>
      </c>
      <c r="I73" s="7">
        <v>30.63</v>
      </c>
      <c r="J73" s="7">
        <v>17.100000000000001</v>
      </c>
      <c r="K73" s="37">
        <v>3.46</v>
      </c>
      <c r="L73" s="38">
        <v>2.44</v>
      </c>
      <c r="M73" s="38">
        <v>1.71</v>
      </c>
    </row>
    <row r="74" spans="1:13" ht="16.5" x14ac:dyDescent="0.3">
      <c r="A74" s="5">
        <v>3157377</v>
      </c>
      <c r="B74" s="5" t="s">
        <v>198</v>
      </c>
      <c r="C74" s="5" t="s">
        <v>60</v>
      </c>
      <c r="D74" s="5" t="s">
        <v>61</v>
      </c>
      <c r="E74" s="7">
        <v>58.79</v>
      </c>
      <c r="F74" s="7">
        <v>64.150000000000006</v>
      </c>
      <c r="G74" s="7">
        <v>70.41</v>
      </c>
      <c r="H74" s="117">
        <v>61.23</v>
      </c>
      <c r="I74" s="7">
        <v>49.39</v>
      </c>
      <c r="J74" s="7">
        <v>23.4</v>
      </c>
      <c r="K74" s="37">
        <v>4.96</v>
      </c>
      <c r="L74" s="38">
        <v>3.91</v>
      </c>
      <c r="M74" s="38">
        <v>2.23</v>
      </c>
    </row>
    <row r="75" spans="1:13" ht="16.5" x14ac:dyDescent="0.3">
      <c r="A75" s="5">
        <v>3157609</v>
      </c>
      <c r="B75" s="5" t="s">
        <v>200</v>
      </c>
      <c r="C75" s="5" t="s">
        <v>60</v>
      </c>
      <c r="D75" s="5" t="s">
        <v>61</v>
      </c>
      <c r="E75" s="7">
        <v>62.29</v>
      </c>
      <c r="F75" s="7">
        <v>67.11</v>
      </c>
      <c r="G75" s="7">
        <v>73.260000000000005</v>
      </c>
      <c r="H75" s="117">
        <v>47.59</v>
      </c>
      <c r="I75" s="7">
        <v>38.14</v>
      </c>
      <c r="J75" s="7">
        <v>18.2</v>
      </c>
      <c r="K75" s="37">
        <v>5.01</v>
      </c>
      <c r="L75" s="38">
        <v>3.74</v>
      </c>
      <c r="M75" s="38">
        <v>2.6</v>
      </c>
    </row>
    <row r="76" spans="1:13" ht="16.5" x14ac:dyDescent="0.3">
      <c r="A76" s="5">
        <v>3160454</v>
      </c>
      <c r="B76" s="5" t="s">
        <v>202</v>
      </c>
      <c r="C76" s="5" t="s">
        <v>60</v>
      </c>
      <c r="D76" s="5" t="s">
        <v>61</v>
      </c>
      <c r="E76" s="7">
        <v>60.31</v>
      </c>
      <c r="F76" s="7">
        <v>65.91</v>
      </c>
      <c r="G76" s="7">
        <v>72.03</v>
      </c>
      <c r="H76" s="117">
        <v>55.03</v>
      </c>
      <c r="I76" s="7">
        <v>42.48</v>
      </c>
      <c r="J76" s="7">
        <v>20.3</v>
      </c>
      <c r="K76" s="37">
        <v>6.07</v>
      </c>
      <c r="L76" s="38">
        <v>3.86</v>
      </c>
      <c r="M76" s="38">
        <v>2.38</v>
      </c>
    </row>
    <row r="77" spans="1:13" ht="16.5" x14ac:dyDescent="0.3">
      <c r="A77" s="5">
        <v>3161106</v>
      </c>
      <c r="B77" s="5" t="s">
        <v>204</v>
      </c>
      <c r="C77" s="5" t="s">
        <v>60</v>
      </c>
      <c r="D77" s="5" t="s">
        <v>61</v>
      </c>
      <c r="E77" s="7">
        <v>65.38</v>
      </c>
      <c r="F77" s="7">
        <v>69.209999999999994</v>
      </c>
      <c r="G77" s="7">
        <v>73.260000000000005</v>
      </c>
      <c r="H77" s="117">
        <v>37.19</v>
      </c>
      <c r="I77" s="7">
        <v>31.13</v>
      </c>
      <c r="J77" s="7">
        <v>18.2</v>
      </c>
      <c r="K77" s="37">
        <v>5.52</v>
      </c>
      <c r="L77" s="38">
        <v>4.38</v>
      </c>
      <c r="M77" s="38">
        <v>2.4700000000000002</v>
      </c>
    </row>
    <row r="78" spans="1:13" ht="16.5" x14ac:dyDescent="0.3">
      <c r="A78" s="5">
        <v>3162252</v>
      </c>
      <c r="B78" s="5" t="s">
        <v>206</v>
      </c>
      <c r="C78" s="5" t="s">
        <v>60</v>
      </c>
      <c r="D78" s="5" t="s">
        <v>61</v>
      </c>
      <c r="E78" s="7">
        <v>64.13</v>
      </c>
      <c r="F78" s="7">
        <v>68.95</v>
      </c>
      <c r="G78" s="7">
        <v>73.78</v>
      </c>
      <c r="H78" s="117">
        <v>41.22</v>
      </c>
      <c r="I78" s="7">
        <v>31.93</v>
      </c>
      <c r="J78" s="7">
        <v>17.3</v>
      </c>
      <c r="K78" s="37">
        <v>4.5999999999999996</v>
      </c>
      <c r="L78" s="38">
        <v>3.71</v>
      </c>
      <c r="M78" s="38">
        <v>2.4</v>
      </c>
    </row>
    <row r="79" spans="1:13" ht="16.5" x14ac:dyDescent="0.3">
      <c r="A79" s="5">
        <v>3162401</v>
      </c>
      <c r="B79" s="5" t="s">
        <v>208</v>
      </c>
      <c r="C79" s="5" t="s">
        <v>60</v>
      </c>
      <c r="D79" s="5" t="s">
        <v>61</v>
      </c>
      <c r="E79" s="7">
        <v>64.099999999999994</v>
      </c>
      <c r="F79" s="7">
        <v>67.040000000000006</v>
      </c>
      <c r="G79" s="7">
        <v>72.17</v>
      </c>
      <c r="H79" s="117">
        <v>41.32</v>
      </c>
      <c r="I79" s="7">
        <v>38.39</v>
      </c>
      <c r="J79" s="7">
        <v>20.100000000000001</v>
      </c>
      <c r="K79" s="37">
        <v>4.55</v>
      </c>
      <c r="L79" s="38">
        <v>3.56</v>
      </c>
      <c r="M79" s="38">
        <v>2.23</v>
      </c>
    </row>
    <row r="80" spans="1:13" ht="16.5" x14ac:dyDescent="0.3">
      <c r="A80" s="5">
        <v>3162450</v>
      </c>
      <c r="B80" s="5" t="s">
        <v>210</v>
      </c>
      <c r="C80" s="5" t="s">
        <v>60</v>
      </c>
      <c r="D80" s="5" t="s">
        <v>61</v>
      </c>
      <c r="E80" s="7">
        <v>65.900000000000006</v>
      </c>
      <c r="F80" s="7">
        <v>69.06</v>
      </c>
      <c r="G80" s="7">
        <v>71.569999999999993</v>
      </c>
      <c r="H80" s="117">
        <v>35.57</v>
      </c>
      <c r="I80" s="7">
        <v>31.6</v>
      </c>
      <c r="J80" s="7">
        <v>21.2</v>
      </c>
      <c r="K80" s="37">
        <v>5.39</v>
      </c>
      <c r="L80" s="38">
        <v>4.63</v>
      </c>
      <c r="M80" s="38">
        <v>3.15</v>
      </c>
    </row>
    <row r="81" spans="1:13" ht="16.5" x14ac:dyDescent="0.3">
      <c r="A81" s="5">
        <v>3162658</v>
      </c>
      <c r="B81" s="5" t="s">
        <v>212</v>
      </c>
      <c r="C81" s="5" t="s">
        <v>60</v>
      </c>
      <c r="D81" s="5" t="s">
        <v>61</v>
      </c>
      <c r="E81" s="7">
        <v>63.36</v>
      </c>
      <c r="F81" s="7">
        <v>66.84</v>
      </c>
      <c r="G81" s="7">
        <v>72.849999999999994</v>
      </c>
      <c r="H81" s="117">
        <v>43.82</v>
      </c>
      <c r="I81" s="7">
        <v>39.1</v>
      </c>
      <c r="J81" s="7">
        <v>18.8</v>
      </c>
      <c r="K81" s="37">
        <v>4.6399999999999997</v>
      </c>
      <c r="L81" s="38">
        <v>3.78</v>
      </c>
      <c r="M81" s="38">
        <v>2.5099999999999998</v>
      </c>
    </row>
    <row r="82" spans="1:13" ht="16.5" x14ac:dyDescent="0.3">
      <c r="A82" s="5">
        <v>3162708</v>
      </c>
      <c r="B82" s="5" t="s">
        <v>214</v>
      </c>
      <c r="C82" s="5" t="s">
        <v>60</v>
      </c>
      <c r="D82" s="5" t="s">
        <v>61</v>
      </c>
      <c r="E82" s="7">
        <v>65.44</v>
      </c>
      <c r="F82" s="7">
        <v>70.44</v>
      </c>
      <c r="G82" s="7">
        <v>73.459999999999994</v>
      </c>
      <c r="H82" s="117">
        <v>37</v>
      </c>
      <c r="I82" s="7">
        <v>27.36</v>
      </c>
      <c r="J82" s="7">
        <v>17.8</v>
      </c>
      <c r="K82" s="37">
        <v>4.92</v>
      </c>
      <c r="L82" s="38">
        <v>3.86</v>
      </c>
      <c r="M82" s="38">
        <v>1.85</v>
      </c>
    </row>
    <row r="83" spans="1:13" ht="16.5" x14ac:dyDescent="0.3">
      <c r="A83" s="5">
        <v>3164209</v>
      </c>
      <c r="B83" s="5" t="s">
        <v>216</v>
      </c>
      <c r="C83" s="5" t="s">
        <v>60</v>
      </c>
      <c r="D83" s="5" t="s">
        <v>61</v>
      </c>
      <c r="E83" s="7">
        <v>60.31</v>
      </c>
      <c r="F83" s="7">
        <v>65.91</v>
      </c>
      <c r="G83" s="7">
        <v>72.22</v>
      </c>
      <c r="H83" s="117">
        <v>55.03</v>
      </c>
      <c r="I83" s="7">
        <v>42.48</v>
      </c>
      <c r="J83" s="7">
        <v>20</v>
      </c>
      <c r="K83" s="37">
        <v>4.3499999999999996</v>
      </c>
      <c r="L83" s="38">
        <v>3.2</v>
      </c>
      <c r="M83" s="38">
        <v>2.5099999999999998</v>
      </c>
    </row>
    <row r="84" spans="1:13" ht="16.5" x14ac:dyDescent="0.3">
      <c r="A84" s="5">
        <v>3166956</v>
      </c>
      <c r="B84" s="5" t="s">
        <v>218</v>
      </c>
      <c r="C84" s="5" t="s">
        <v>60</v>
      </c>
      <c r="D84" s="5" t="s">
        <v>61</v>
      </c>
      <c r="E84" s="7">
        <v>62.66</v>
      </c>
      <c r="F84" s="7">
        <v>68.010000000000005</v>
      </c>
      <c r="G84" s="7">
        <v>71.38</v>
      </c>
      <c r="H84" s="117">
        <v>46.25</v>
      </c>
      <c r="I84" s="7">
        <v>35.03</v>
      </c>
      <c r="J84" s="7">
        <v>21.5</v>
      </c>
      <c r="K84" s="37">
        <v>3.43</v>
      </c>
      <c r="L84" s="38">
        <v>2.65</v>
      </c>
      <c r="M84" s="38">
        <v>2.21</v>
      </c>
    </row>
    <row r="85" spans="1:13" ht="16.5" x14ac:dyDescent="0.3">
      <c r="A85" s="5">
        <v>3168002</v>
      </c>
      <c r="B85" s="5" t="s">
        <v>220</v>
      </c>
      <c r="C85" s="5" t="s">
        <v>60</v>
      </c>
      <c r="D85" s="5" t="s">
        <v>61</v>
      </c>
      <c r="E85" s="7">
        <v>66.290000000000006</v>
      </c>
      <c r="F85" s="7">
        <v>71.95</v>
      </c>
      <c r="G85" s="7">
        <v>73.900000000000006</v>
      </c>
      <c r="H85" s="117">
        <v>34.409999999999997</v>
      </c>
      <c r="I85" s="7">
        <v>23.07</v>
      </c>
      <c r="J85" s="7">
        <v>17.100000000000001</v>
      </c>
      <c r="K85" s="37">
        <v>3.93</v>
      </c>
      <c r="L85" s="38">
        <v>3.03</v>
      </c>
      <c r="M85" s="38">
        <v>1.84</v>
      </c>
    </row>
    <row r="86" spans="1:13" ht="16.5" x14ac:dyDescent="0.3">
      <c r="A86" s="5">
        <v>3170008</v>
      </c>
      <c r="B86" s="5" t="s">
        <v>222</v>
      </c>
      <c r="C86" s="5" t="s">
        <v>60</v>
      </c>
      <c r="D86" s="5" t="s">
        <v>61</v>
      </c>
      <c r="E86" s="7">
        <v>62.27</v>
      </c>
      <c r="F86" s="7">
        <v>66.84</v>
      </c>
      <c r="G86" s="7">
        <v>72.22</v>
      </c>
      <c r="H86" s="117">
        <v>47.65</v>
      </c>
      <c r="I86" s="7">
        <v>39.1</v>
      </c>
      <c r="J86" s="7">
        <v>20</v>
      </c>
      <c r="K86" s="37">
        <v>4.3600000000000003</v>
      </c>
      <c r="L86" s="38">
        <v>3.4</v>
      </c>
      <c r="M86" s="38">
        <v>2.42</v>
      </c>
    </row>
    <row r="87" spans="1:13" ht="16.5" x14ac:dyDescent="0.3">
      <c r="A87" s="5">
        <v>3170651</v>
      </c>
      <c r="B87" s="5" t="s">
        <v>224</v>
      </c>
      <c r="C87" s="5" t="s">
        <v>60</v>
      </c>
      <c r="D87" s="5" t="s">
        <v>61</v>
      </c>
      <c r="E87" s="7">
        <v>61.69</v>
      </c>
      <c r="F87" s="7">
        <v>67.89</v>
      </c>
      <c r="G87" s="7">
        <v>73.63</v>
      </c>
      <c r="H87" s="117">
        <v>49.78</v>
      </c>
      <c r="I87" s="7">
        <v>35.42</v>
      </c>
      <c r="J87" s="7">
        <v>17.5</v>
      </c>
      <c r="K87" s="37">
        <v>4.66</v>
      </c>
      <c r="L87" s="38">
        <v>3.14</v>
      </c>
      <c r="M87" s="38">
        <v>1.64</v>
      </c>
    </row>
    <row r="88" spans="1:13" ht="16.5" x14ac:dyDescent="0.3">
      <c r="A88" s="5">
        <v>3170800</v>
      </c>
      <c r="B88" s="5" t="s">
        <v>226</v>
      </c>
      <c r="C88" s="5" t="s">
        <v>60</v>
      </c>
      <c r="D88" s="5" t="s">
        <v>61</v>
      </c>
      <c r="E88" s="7">
        <v>62.87</v>
      </c>
      <c r="F88" s="7">
        <v>68.819999999999993</v>
      </c>
      <c r="G88" s="7">
        <v>73.83</v>
      </c>
      <c r="H88" s="117">
        <v>45.51</v>
      </c>
      <c r="I88" s="7">
        <v>32.340000000000003</v>
      </c>
      <c r="J88" s="7">
        <v>17.2</v>
      </c>
      <c r="K88" s="37">
        <v>3.69</v>
      </c>
      <c r="L88" s="38">
        <v>2.5</v>
      </c>
      <c r="M88" s="38">
        <v>2.09</v>
      </c>
    </row>
    <row r="89" spans="1:13" ht="16.5" x14ac:dyDescent="0.3">
      <c r="A89" s="5">
        <v>3170909</v>
      </c>
      <c r="B89" s="5" t="s">
        <v>228</v>
      </c>
      <c r="C89" s="5" t="s">
        <v>60</v>
      </c>
      <c r="D89" s="5" t="s">
        <v>61</v>
      </c>
      <c r="E89" s="7">
        <v>64.099999999999994</v>
      </c>
      <c r="F89" s="7">
        <v>66.84</v>
      </c>
      <c r="G89" s="7">
        <v>73.37</v>
      </c>
      <c r="H89" s="117">
        <v>41.32</v>
      </c>
      <c r="I89" s="7">
        <v>39.1</v>
      </c>
      <c r="J89" s="7">
        <v>18</v>
      </c>
      <c r="K89" s="37">
        <v>4.8600000000000003</v>
      </c>
      <c r="L89" s="38">
        <v>3.7</v>
      </c>
      <c r="M89" s="38">
        <v>2.5499999999999998</v>
      </c>
    </row>
    <row r="90" spans="1:13" ht="16.5" x14ac:dyDescent="0.3">
      <c r="A90" s="5">
        <v>3171030</v>
      </c>
      <c r="B90" s="5" t="s">
        <v>230</v>
      </c>
      <c r="C90" s="5" t="s">
        <v>60</v>
      </c>
      <c r="D90" s="5" t="s">
        <v>61</v>
      </c>
      <c r="E90" s="7">
        <v>62.27</v>
      </c>
      <c r="F90" s="7">
        <v>66.84</v>
      </c>
      <c r="G90" s="7">
        <v>72.81</v>
      </c>
      <c r="H90" s="117">
        <v>47.65</v>
      </c>
      <c r="I90" s="7">
        <v>39.1</v>
      </c>
      <c r="J90" s="7">
        <v>18.899999999999999</v>
      </c>
      <c r="K90" s="37">
        <v>5.7</v>
      </c>
      <c r="L90" s="38">
        <v>4.7699999999999996</v>
      </c>
      <c r="M90" s="38">
        <v>3.13</v>
      </c>
    </row>
    <row r="91" spans="1:13" ht="16.5" x14ac:dyDescent="0.3">
      <c r="A91" s="5"/>
      <c r="B91" s="5" t="s">
        <v>232</v>
      </c>
      <c r="C91" s="5"/>
      <c r="D91" s="5"/>
      <c r="E91" s="7">
        <v>64.856790488805515</v>
      </c>
      <c r="F91" s="7">
        <v>69.21887429324056</v>
      </c>
      <c r="G91" s="118">
        <v>73.994433900010222</v>
      </c>
      <c r="H91" s="7">
        <v>40.053933665225159</v>
      </c>
      <c r="I91" s="7">
        <v>31.832206581472438</v>
      </c>
      <c r="J91" s="118">
        <v>17.359205434567691</v>
      </c>
      <c r="K91" s="38">
        <v>4.2426376379722583</v>
      </c>
      <c r="L91" s="38">
        <v>2.9316879093930481</v>
      </c>
      <c r="M91" s="38">
        <v>2.0716938514732419</v>
      </c>
    </row>
    <row r="92" spans="1:13" ht="17.25" thickBot="1" x14ac:dyDescent="0.35">
      <c r="A92" s="3"/>
      <c r="B92" s="3" t="s">
        <v>18</v>
      </c>
      <c r="C92" s="3"/>
      <c r="D92" s="3"/>
      <c r="E92" s="13">
        <v>66.36</v>
      </c>
      <c r="F92" s="13">
        <v>70.55</v>
      </c>
      <c r="G92" s="119">
        <v>75.3</v>
      </c>
      <c r="H92" s="13">
        <v>35.4</v>
      </c>
      <c r="I92" s="13">
        <v>27.8</v>
      </c>
      <c r="J92" s="119">
        <v>15.1</v>
      </c>
      <c r="K92" s="13">
        <v>2.69</v>
      </c>
      <c r="L92" s="13">
        <v>2.23</v>
      </c>
      <c r="M92" s="13">
        <v>1.79</v>
      </c>
    </row>
    <row r="93" spans="1:13" ht="16.5" x14ac:dyDescent="0.3">
      <c r="A93" s="15" t="s">
        <v>19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6.5" x14ac:dyDescent="0.3">
      <c r="A94" s="15" t="s">
        <v>20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mergeCells count="8">
    <mergeCell ref="A1:M2"/>
    <mergeCell ref="A3:A4"/>
    <mergeCell ref="B3:B4"/>
    <mergeCell ref="C3:C4"/>
    <mergeCell ref="D3:D4"/>
    <mergeCell ref="E3:G3"/>
    <mergeCell ref="H3:J3"/>
    <mergeCell ref="K3: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7554-B973-4C40-9DF8-851D4B80D2CF}">
  <dimension ref="A1:Q95"/>
  <sheetViews>
    <sheetView topLeftCell="A88" workbookViewId="0">
      <selection activeCell="B92" sqref="B92"/>
    </sheetView>
  </sheetViews>
  <sheetFormatPr defaultRowHeight="15" x14ac:dyDescent="0.25"/>
  <cols>
    <col min="1" max="1" width="9.85546875" bestFit="1" customWidth="1"/>
    <col min="2" max="2" width="39.42578125" bestFit="1" customWidth="1"/>
    <col min="3" max="3" width="17.42578125" customWidth="1"/>
    <col min="4" max="4" width="11.140625" bestFit="1" customWidth="1"/>
    <col min="5" max="5" width="11.85546875" customWidth="1"/>
    <col min="6" max="6" width="13.5703125" customWidth="1"/>
    <col min="7" max="7" width="15.140625" customWidth="1"/>
    <col min="8" max="8" width="12.7109375" bestFit="1" customWidth="1"/>
    <col min="9" max="9" width="11.140625" bestFit="1" customWidth="1"/>
    <col min="10" max="11" width="11.85546875" customWidth="1"/>
    <col min="12" max="12" width="12.5703125" customWidth="1"/>
    <col min="13" max="13" width="13" customWidth="1"/>
    <col min="14" max="14" width="10.85546875" bestFit="1" customWidth="1"/>
    <col min="15" max="15" width="10.42578125" customWidth="1"/>
    <col min="16" max="16" width="13.7109375" customWidth="1"/>
    <col min="17" max="17" width="11.28515625" customWidth="1"/>
  </cols>
  <sheetData>
    <row r="1" spans="1:17" ht="15" customHeight="1" x14ac:dyDescent="0.25">
      <c r="A1" s="58" t="s">
        <v>235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8.5" customHeight="1" thickBo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57" customHeight="1" thickBot="1" x14ac:dyDescent="0.3">
      <c r="A3" s="66" t="s">
        <v>21</v>
      </c>
      <c r="B3" s="67" t="s">
        <v>22</v>
      </c>
      <c r="C3" s="59" t="s">
        <v>23</v>
      </c>
      <c r="D3" s="59"/>
      <c r="E3" s="59"/>
      <c r="F3" s="59"/>
      <c r="G3" s="59"/>
      <c r="H3" s="70" t="s">
        <v>24</v>
      </c>
      <c r="I3" s="59"/>
      <c r="J3" s="59"/>
      <c r="K3" s="59"/>
      <c r="L3" s="59"/>
      <c r="M3" s="71" t="s">
        <v>25</v>
      </c>
      <c r="N3" s="72"/>
      <c r="O3" s="72"/>
      <c r="P3" s="72"/>
      <c r="Q3" s="72"/>
    </row>
    <row r="4" spans="1:17" ht="45.75" customHeight="1" x14ac:dyDescent="0.25">
      <c r="A4" s="43"/>
      <c r="B4" s="68"/>
      <c r="C4" s="43" t="s">
        <v>7</v>
      </c>
      <c r="D4" s="73" t="s">
        <v>26</v>
      </c>
      <c r="E4" s="74"/>
      <c r="F4" s="75"/>
      <c r="G4" s="58" t="s">
        <v>27</v>
      </c>
      <c r="H4" s="76" t="s">
        <v>7</v>
      </c>
      <c r="I4" s="73" t="s">
        <v>26</v>
      </c>
      <c r="J4" s="74"/>
      <c r="K4" s="75"/>
      <c r="L4" s="58" t="s">
        <v>27</v>
      </c>
      <c r="M4" s="77" t="s">
        <v>7</v>
      </c>
      <c r="N4" s="79" t="s">
        <v>28</v>
      </c>
      <c r="O4" s="79"/>
      <c r="P4" s="79"/>
      <c r="Q4" s="58" t="s">
        <v>29</v>
      </c>
    </row>
    <row r="5" spans="1:17" ht="99.75" thickBot="1" x14ac:dyDescent="0.3">
      <c r="A5" s="44"/>
      <c r="B5" s="69"/>
      <c r="C5" s="44"/>
      <c r="D5" s="17" t="s">
        <v>7</v>
      </c>
      <c r="E5" s="18" t="s">
        <v>30</v>
      </c>
      <c r="F5" s="19" t="s">
        <v>31</v>
      </c>
      <c r="G5" s="59"/>
      <c r="H5" s="70"/>
      <c r="I5" s="20" t="s">
        <v>7</v>
      </c>
      <c r="J5" s="20" t="s">
        <v>30</v>
      </c>
      <c r="K5" s="21" t="s">
        <v>31</v>
      </c>
      <c r="L5" s="59"/>
      <c r="M5" s="78"/>
      <c r="N5" s="20" t="s">
        <v>7</v>
      </c>
      <c r="O5" s="20" t="s">
        <v>32</v>
      </c>
      <c r="P5" s="20" t="s">
        <v>31</v>
      </c>
      <c r="Q5" s="59"/>
    </row>
    <row r="6" spans="1:17" ht="16.5" x14ac:dyDescent="0.3">
      <c r="A6" s="111">
        <v>3106655</v>
      </c>
      <c r="B6" s="6" t="s">
        <v>59</v>
      </c>
      <c r="C6" s="6">
        <v>135</v>
      </c>
      <c r="D6" s="6">
        <v>104</v>
      </c>
      <c r="E6" s="6">
        <v>83</v>
      </c>
      <c r="F6" s="6">
        <v>21</v>
      </c>
      <c r="G6" s="6">
        <v>31</v>
      </c>
      <c r="H6" s="6">
        <v>213</v>
      </c>
      <c r="I6" s="6">
        <v>156</v>
      </c>
      <c r="J6" s="6">
        <v>129</v>
      </c>
      <c r="K6" s="6">
        <v>27</v>
      </c>
      <c r="L6" s="6">
        <v>57</v>
      </c>
      <c r="M6" s="6">
        <f>C6-H6</f>
        <v>-78</v>
      </c>
      <c r="N6" s="6">
        <f t="shared" ref="N6:Q6" si="0">D6-I6</f>
        <v>-52</v>
      </c>
      <c r="O6" s="6">
        <f t="shared" si="0"/>
        <v>-46</v>
      </c>
      <c r="P6" s="6">
        <f t="shared" si="0"/>
        <v>-6</v>
      </c>
      <c r="Q6" s="6">
        <f t="shared" si="0"/>
        <v>-26</v>
      </c>
    </row>
    <row r="7" spans="1:17" ht="16.5" x14ac:dyDescent="0.3">
      <c r="A7" s="111">
        <v>3107307</v>
      </c>
      <c r="B7" s="6" t="s">
        <v>63</v>
      </c>
      <c r="C7" s="6">
        <v>1564</v>
      </c>
      <c r="D7" s="6">
        <v>1322</v>
      </c>
      <c r="E7" s="6">
        <v>580</v>
      </c>
      <c r="F7" s="6">
        <v>742</v>
      </c>
      <c r="G7" s="6">
        <v>242</v>
      </c>
      <c r="H7" s="6">
        <v>3021</v>
      </c>
      <c r="I7" s="6">
        <v>2638</v>
      </c>
      <c r="J7" s="6">
        <v>1257</v>
      </c>
      <c r="K7" s="6">
        <v>1381</v>
      </c>
      <c r="L7" s="6">
        <v>383</v>
      </c>
      <c r="M7" s="6">
        <f t="shared" ref="M7:M70" si="1">C7-H7</f>
        <v>-1457</v>
      </c>
      <c r="N7" s="6">
        <f t="shared" ref="N7:N70" si="2">D7-I7</f>
        <v>-1316</v>
      </c>
      <c r="O7" s="6">
        <f t="shared" ref="O7:O70" si="3">E7-J7</f>
        <v>-677</v>
      </c>
      <c r="P7" s="6">
        <f t="shared" ref="P7:P70" si="4">F7-K7</f>
        <v>-639</v>
      </c>
      <c r="Q7" s="6">
        <f t="shared" ref="Q7:Q70" si="5">G7-L7</f>
        <v>-141</v>
      </c>
    </row>
    <row r="8" spans="1:17" ht="16.5" x14ac:dyDescent="0.3">
      <c r="A8" s="111">
        <v>3108255</v>
      </c>
      <c r="B8" s="6" t="s">
        <v>65</v>
      </c>
      <c r="C8" s="6">
        <v>497</v>
      </c>
      <c r="D8" s="6">
        <v>331</v>
      </c>
      <c r="E8" s="6">
        <v>311</v>
      </c>
      <c r="F8" s="6">
        <v>20</v>
      </c>
      <c r="G8" s="6">
        <v>166</v>
      </c>
      <c r="H8" s="6">
        <v>349</v>
      </c>
      <c r="I8" s="6">
        <v>226</v>
      </c>
      <c r="J8" s="6">
        <v>162</v>
      </c>
      <c r="K8" s="6">
        <v>64</v>
      </c>
      <c r="L8" s="6">
        <v>123</v>
      </c>
      <c r="M8" s="6">
        <f t="shared" si="1"/>
        <v>148</v>
      </c>
      <c r="N8" s="6">
        <f t="shared" si="2"/>
        <v>105</v>
      </c>
      <c r="O8" s="6">
        <f t="shared" si="3"/>
        <v>149</v>
      </c>
      <c r="P8" s="6">
        <f t="shared" si="4"/>
        <v>-44</v>
      </c>
      <c r="Q8" s="6">
        <f t="shared" si="5"/>
        <v>43</v>
      </c>
    </row>
    <row r="9" spans="1:17" ht="16.5" x14ac:dyDescent="0.3">
      <c r="A9" s="111">
        <v>3108503</v>
      </c>
      <c r="B9" s="6" t="s">
        <v>67</v>
      </c>
      <c r="C9" s="6">
        <v>212</v>
      </c>
      <c r="D9" s="6">
        <v>158</v>
      </c>
      <c r="E9" s="6">
        <v>110</v>
      </c>
      <c r="F9" s="6">
        <v>48</v>
      </c>
      <c r="G9" s="6">
        <v>54</v>
      </c>
      <c r="H9" s="6">
        <v>779</v>
      </c>
      <c r="I9" s="6">
        <v>434</v>
      </c>
      <c r="J9" s="6">
        <v>238</v>
      </c>
      <c r="K9" s="6">
        <v>196</v>
      </c>
      <c r="L9" s="6">
        <v>345</v>
      </c>
      <c r="M9" s="6">
        <f t="shared" si="1"/>
        <v>-567</v>
      </c>
      <c r="N9" s="6">
        <f t="shared" si="2"/>
        <v>-276</v>
      </c>
      <c r="O9" s="6">
        <f t="shared" si="3"/>
        <v>-128</v>
      </c>
      <c r="P9" s="6">
        <f t="shared" si="4"/>
        <v>-148</v>
      </c>
      <c r="Q9" s="6">
        <f t="shared" si="5"/>
        <v>-291</v>
      </c>
    </row>
    <row r="10" spans="1:17" ht="16.5" x14ac:dyDescent="0.3">
      <c r="A10" s="111">
        <v>3108602</v>
      </c>
      <c r="B10" s="6" t="s">
        <v>69</v>
      </c>
      <c r="C10" s="6">
        <v>1095</v>
      </c>
      <c r="D10" s="6">
        <v>949</v>
      </c>
      <c r="E10" s="6">
        <v>587</v>
      </c>
      <c r="F10" s="6">
        <v>362</v>
      </c>
      <c r="G10" s="6">
        <v>146</v>
      </c>
      <c r="H10" s="6">
        <v>2875</v>
      </c>
      <c r="I10" s="6">
        <v>2130</v>
      </c>
      <c r="J10" s="6">
        <v>950</v>
      </c>
      <c r="K10" s="6">
        <v>1180</v>
      </c>
      <c r="L10" s="6">
        <v>745</v>
      </c>
      <c r="M10" s="6">
        <f t="shared" si="1"/>
        <v>-1780</v>
      </c>
      <c r="N10" s="6">
        <f t="shared" si="2"/>
        <v>-1181</v>
      </c>
      <c r="O10" s="6">
        <f t="shared" si="3"/>
        <v>-363</v>
      </c>
      <c r="P10" s="6">
        <f t="shared" si="4"/>
        <v>-818</v>
      </c>
      <c r="Q10" s="6">
        <f t="shared" si="5"/>
        <v>-599</v>
      </c>
    </row>
    <row r="11" spans="1:17" ht="16.5" x14ac:dyDescent="0.3">
      <c r="A11" s="111">
        <v>3109402</v>
      </c>
      <c r="B11" s="6" t="s">
        <v>71</v>
      </c>
      <c r="C11" s="6">
        <v>1154</v>
      </c>
      <c r="D11" s="6">
        <v>972</v>
      </c>
      <c r="E11" s="6">
        <v>518</v>
      </c>
      <c r="F11" s="6">
        <v>454</v>
      </c>
      <c r="G11" s="6">
        <v>182</v>
      </c>
      <c r="H11" s="6">
        <v>1899</v>
      </c>
      <c r="I11" s="6">
        <v>1716</v>
      </c>
      <c r="J11" s="6">
        <v>539</v>
      </c>
      <c r="K11" s="6">
        <v>1177</v>
      </c>
      <c r="L11" s="6">
        <v>183</v>
      </c>
      <c r="M11" s="6">
        <f t="shared" si="1"/>
        <v>-745</v>
      </c>
      <c r="N11" s="6">
        <f t="shared" si="2"/>
        <v>-744</v>
      </c>
      <c r="O11" s="6">
        <f t="shared" si="3"/>
        <v>-21</v>
      </c>
      <c r="P11" s="6">
        <f t="shared" si="4"/>
        <v>-723</v>
      </c>
      <c r="Q11" s="6">
        <f t="shared" si="5"/>
        <v>-1</v>
      </c>
    </row>
    <row r="12" spans="1:17" ht="16.5" x14ac:dyDescent="0.3">
      <c r="A12" s="111">
        <v>3111150</v>
      </c>
      <c r="B12" s="6" t="s">
        <v>73</v>
      </c>
      <c r="C12" s="6">
        <v>214</v>
      </c>
      <c r="D12" s="6">
        <v>136</v>
      </c>
      <c r="E12" s="6">
        <v>118</v>
      </c>
      <c r="F12" s="6">
        <v>18</v>
      </c>
      <c r="G12" s="6">
        <v>78</v>
      </c>
      <c r="H12" s="6">
        <v>306</v>
      </c>
      <c r="I12" s="6">
        <v>291</v>
      </c>
      <c r="J12" s="6">
        <v>238</v>
      </c>
      <c r="K12" s="6">
        <v>53</v>
      </c>
      <c r="L12" s="6">
        <v>15</v>
      </c>
      <c r="M12" s="6">
        <f t="shared" si="1"/>
        <v>-92</v>
      </c>
      <c r="N12" s="6">
        <f t="shared" si="2"/>
        <v>-155</v>
      </c>
      <c r="O12" s="6">
        <f t="shared" si="3"/>
        <v>-120</v>
      </c>
      <c r="P12" s="6">
        <f t="shared" si="4"/>
        <v>-35</v>
      </c>
      <c r="Q12" s="6">
        <f t="shared" si="5"/>
        <v>63</v>
      </c>
    </row>
    <row r="13" spans="1:17" ht="16.5" x14ac:dyDescent="0.3">
      <c r="A13" s="111">
        <v>3112703</v>
      </c>
      <c r="B13" s="6" t="s">
        <v>75</v>
      </c>
      <c r="C13" s="6">
        <v>697</v>
      </c>
      <c r="D13" s="6">
        <v>656</v>
      </c>
      <c r="E13" s="6">
        <v>587</v>
      </c>
      <c r="F13" s="6">
        <v>69</v>
      </c>
      <c r="G13" s="6">
        <v>41</v>
      </c>
      <c r="H13" s="6">
        <v>1138</v>
      </c>
      <c r="I13" s="6">
        <v>1074</v>
      </c>
      <c r="J13" s="6">
        <v>874</v>
      </c>
      <c r="K13" s="6">
        <v>200</v>
      </c>
      <c r="L13" s="6">
        <v>64</v>
      </c>
      <c r="M13" s="6">
        <f t="shared" si="1"/>
        <v>-441</v>
      </c>
      <c r="N13" s="6">
        <f t="shared" si="2"/>
        <v>-418</v>
      </c>
      <c r="O13" s="6">
        <f t="shared" si="3"/>
        <v>-287</v>
      </c>
      <c r="P13" s="6">
        <f t="shared" si="4"/>
        <v>-131</v>
      </c>
      <c r="Q13" s="6">
        <f t="shared" si="5"/>
        <v>-23</v>
      </c>
    </row>
    <row r="14" spans="1:17" ht="16.5" x14ac:dyDescent="0.3">
      <c r="A14" s="111">
        <v>3115474</v>
      </c>
      <c r="B14" s="6" t="s">
        <v>77</v>
      </c>
      <c r="C14" s="6">
        <v>299</v>
      </c>
      <c r="D14" s="6">
        <v>204</v>
      </c>
      <c r="E14" s="6">
        <v>192</v>
      </c>
      <c r="F14" s="6">
        <v>12</v>
      </c>
      <c r="G14" s="6">
        <v>95</v>
      </c>
      <c r="H14" s="6">
        <v>490</v>
      </c>
      <c r="I14" s="6">
        <v>177</v>
      </c>
      <c r="J14" s="6">
        <v>74</v>
      </c>
      <c r="K14" s="6">
        <v>103</v>
      </c>
      <c r="L14" s="6">
        <v>313</v>
      </c>
      <c r="M14" s="6">
        <f t="shared" si="1"/>
        <v>-191</v>
      </c>
      <c r="N14" s="6">
        <f t="shared" si="2"/>
        <v>27</v>
      </c>
      <c r="O14" s="6">
        <f t="shared" si="3"/>
        <v>118</v>
      </c>
      <c r="P14" s="6">
        <f t="shared" si="4"/>
        <v>-91</v>
      </c>
      <c r="Q14" s="6">
        <f t="shared" si="5"/>
        <v>-218</v>
      </c>
    </row>
    <row r="15" spans="1:17" ht="16.5" x14ac:dyDescent="0.3">
      <c r="A15" s="111">
        <v>3116159</v>
      </c>
      <c r="B15" s="6" t="s">
        <v>79</v>
      </c>
      <c r="C15" s="6">
        <v>1173</v>
      </c>
      <c r="D15" s="6">
        <v>781</v>
      </c>
      <c r="E15" s="6">
        <v>603</v>
      </c>
      <c r="F15" s="6">
        <v>178</v>
      </c>
      <c r="G15" s="6">
        <v>392</v>
      </c>
      <c r="H15" s="6">
        <v>562</v>
      </c>
      <c r="I15" s="6">
        <v>422</v>
      </c>
      <c r="J15" s="6">
        <v>72</v>
      </c>
      <c r="K15" s="6">
        <v>350</v>
      </c>
      <c r="L15" s="6">
        <v>140</v>
      </c>
      <c r="M15" s="6">
        <f t="shared" si="1"/>
        <v>611</v>
      </c>
      <c r="N15" s="6">
        <f t="shared" si="2"/>
        <v>359</v>
      </c>
      <c r="O15" s="6">
        <f t="shared" si="3"/>
        <v>531</v>
      </c>
      <c r="P15" s="6">
        <f t="shared" si="4"/>
        <v>-172</v>
      </c>
      <c r="Q15" s="6">
        <f t="shared" si="5"/>
        <v>252</v>
      </c>
    </row>
    <row r="16" spans="1:17" ht="16.5" x14ac:dyDescent="0.3">
      <c r="A16" s="111">
        <v>3116506</v>
      </c>
      <c r="B16" s="6" t="s">
        <v>81</v>
      </c>
      <c r="C16" s="6">
        <v>425</v>
      </c>
      <c r="D16" s="6">
        <v>356</v>
      </c>
      <c r="E16" s="6">
        <v>273</v>
      </c>
      <c r="F16" s="6">
        <v>83</v>
      </c>
      <c r="G16" s="6">
        <v>69</v>
      </c>
      <c r="H16" s="6">
        <v>640</v>
      </c>
      <c r="I16" s="6">
        <v>577</v>
      </c>
      <c r="J16" s="6">
        <v>415</v>
      </c>
      <c r="K16" s="6">
        <v>162</v>
      </c>
      <c r="L16" s="6">
        <v>63</v>
      </c>
      <c r="M16" s="6">
        <f t="shared" si="1"/>
        <v>-215</v>
      </c>
      <c r="N16" s="6">
        <f t="shared" si="2"/>
        <v>-221</v>
      </c>
      <c r="O16" s="6">
        <f t="shared" si="3"/>
        <v>-142</v>
      </c>
      <c r="P16" s="6">
        <f t="shared" si="4"/>
        <v>-79</v>
      </c>
      <c r="Q16" s="6">
        <f t="shared" si="5"/>
        <v>6</v>
      </c>
    </row>
    <row r="17" spans="1:17" ht="16.5" x14ac:dyDescent="0.3">
      <c r="A17" s="111">
        <v>3117836</v>
      </c>
      <c r="B17" s="6" t="s">
        <v>83</v>
      </c>
      <c r="C17" s="6">
        <v>170</v>
      </c>
      <c r="D17" s="6">
        <v>114</v>
      </c>
      <c r="E17" s="6">
        <v>105</v>
      </c>
      <c r="F17" s="6">
        <v>9</v>
      </c>
      <c r="G17" s="6">
        <v>56</v>
      </c>
      <c r="H17" s="6">
        <v>246</v>
      </c>
      <c r="I17" s="6">
        <v>189</v>
      </c>
      <c r="J17" s="6">
        <v>163</v>
      </c>
      <c r="K17" s="6">
        <v>26</v>
      </c>
      <c r="L17" s="6">
        <v>57</v>
      </c>
      <c r="M17" s="6">
        <f t="shared" si="1"/>
        <v>-76</v>
      </c>
      <c r="N17" s="6">
        <f t="shared" si="2"/>
        <v>-75</v>
      </c>
      <c r="O17" s="6">
        <f t="shared" si="3"/>
        <v>-58</v>
      </c>
      <c r="P17" s="6">
        <f t="shared" si="4"/>
        <v>-17</v>
      </c>
      <c r="Q17" s="6">
        <f t="shared" si="5"/>
        <v>-1</v>
      </c>
    </row>
    <row r="18" spans="1:17" ht="16.5" x14ac:dyDescent="0.3">
      <c r="A18" s="111">
        <v>3118809</v>
      </c>
      <c r="B18" s="6" t="s">
        <v>85</v>
      </c>
      <c r="C18" s="6">
        <v>976</v>
      </c>
      <c r="D18" s="6">
        <v>905</v>
      </c>
      <c r="E18" s="6">
        <v>681</v>
      </c>
      <c r="F18" s="6">
        <v>224</v>
      </c>
      <c r="G18" s="6">
        <v>71</v>
      </c>
      <c r="H18" s="6">
        <v>2643</v>
      </c>
      <c r="I18" s="6">
        <v>2369</v>
      </c>
      <c r="J18" s="6">
        <v>1754</v>
      </c>
      <c r="K18" s="6">
        <v>615</v>
      </c>
      <c r="L18" s="6">
        <v>274</v>
      </c>
      <c r="M18" s="6">
        <f t="shared" si="1"/>
        <v>-1667</v>
      </c>
      <c r="N18" s="6">
        <f t="shared" si="2"/>
        <v>-1464</v>
      </c>
      <c r="O18" s="6">
        <f t="shared" si="3"/>
        <v>-1073</v>
      </c>
      <c r="P18" s="6">
        <f t="shared" si="4"/>
        <v>-391</v>
      </c>
      <c r="Q18" s="6">
        <f t="shared" si="5"/>
        <v>-203</v>
      </c>
    </row>
    <row r="19" spans="1:17" ht="16.5" x14ac:dyDescent="0.3">
      <c r="A19" s="111">
        <v>3120300</v>
      </c>
      <c r="B19" s="6" t="s">
        <v>87</v>
      </c>
      <c r="C19" s="6">
        <v>210</v>
      </c>
      <c r="D19" s="6">
        <v>150</v>
      </c>
      <c r="E19" s="6">
        <v>118</v>
      </c>
      <c r="F19" s="6">
        <v>32</v>
      </c>
      <c r="G19" s="6">
        <v>60</v>
      </c>
      <c r="H19" s="6">
        <v>372</v>
      </c>
      <c r="I19" s="6">
        <v>181</v>
      </c>
      <c r="J19" s="6">
        <v>105</v>
      </c>
      <c r="K19" s="6">
        <v>76</v>
      </c>
      <c r="L19" s="6">
        <v>191</v>
      </c>
      <c r="M19" s="6">
        <f t="shared" si="1"/>
        <v>-162</v>
      </c>
      <c r="N19" s="6">
        <f t="shared" si="2"/>
        <v>-31</v>
      </c>
      <c r="O19" s="6">
        <f t="shared" si="3"/>
        <v>13</v>
      </c>
      <c r="P19" s="6">
        <f t="shared" si="4"/>
        <v>-44</v>
      </c>
      <c r="Q19" s="6">
        <f t="shared" si="5"/>
        <v>-131</v>
      </c>
    </row>
    <row r="20" spans="1:17" ht="16.5" x14ac:dyDescent="0.3">
      <c r="A20" s="111">
        <v>3120870</v>
      </c>
      <c r="B20" s="6" t="s">
        <v>89</v>
      </c>
      <c r="C20" s="6">
        <v>464</v>
      </c>
      <c r="D20" s="6">
        <v>330</v>
      </c>
      <c r="E20" s="6">
        <v>123</v>
      </c>
      <c r="F20" s="6">
        <v>207</v>
      </c>
      <c r="G20" s="6">
        <v>134</v>
      </c>
      <c r="H20" s="6">
        <v>344</v>
      </c>
      <c r="I20" s="6">
        <v>234</v>
      </c>
      <c r="J20" s="6">
        <v>95</v>
      </c>
      <c r="K20" s="6">
        <v>139</v>
      </c>
      <c r="L20" s="6">
        <v>110</v>
      </c>
      <c r="M20" s="6">
        <f t="shared" si="1"/>
        <v>120</v>
      </c>
      <c r="N20" s="6">
        <f t="shared" si="2"/>
        <v>96</v>
      </c>
      <c r="O20" s="6">
        <f t="shared" si="3"/>
        <v>28</v>
      </c>
      <c r="P20" s="6">
        <f t="shared" si="4"/>
        <v>68</v>
      </c>
      <c r="Q20" s="6">
        <f t="shared" si="5"/>
        <v>24</v>
      </c>
    </row>
    <row r="21" spans="1:17" ht="16.5" x14ac:dyDescent="0.3">
      <c r="A21" s="111">
        <v>3123809</v>
      </c>
      <c r="B21" s="6" t="s">
        <v>91</v>
      </c>
      <c r="C21" s="6">
        <v>303</v>
      </c>
      <c r="D21" s="6">
        <v>272</v>
      </c>
      <c r="E21" s="6">
        <v>186</v>
      </c>
      <c r="F21" s="6">
        <v>86</v>
      </c>
      <c r="G21" s="6">
        <v>31</v>
      </c>
      <c r="H21" s="6">
        <v>673</v>
      </c>
      <c r="I21" s="6">
        <v>652</v>
      </c>
      <c r="J21" s="6">
        <v>196</v>
      </c>
      <c r="K21" s="6">
        <v>456</v>
      </c>
      <c r="L21" s="6">
        <v>21</v>
      </c>
      <c r="M21" s="6">
        <f t="shared" si="1"/>
        <v>-370</v>
      </c>
      <c r="N21" s="6">
        <f t="shared" si="2"/>
        <v>-380</v>
      </c>
      <c r="O21" s="6">
        <f t="shared" si="3"/>
        <v>-10</v>
      </c>
      <c r="P21" s="6">
        <f t="shared" si="4"/>
        <v>-370</v>
      </c>
      <c r="Q21" s="6">
        <f t="shared" si="5"/>
        <v>10</v>
      </c>
    </row>
    <row r="22" spans="1:17" ht="16.5" x14ac:dyDescent="0.3">
      <c r="A22" s="111">
        <v>3124302</v>
      </c>
      <c r="B22" s="6" t="s">
        <v>93</v>
      </c>
      <c r="C22" s="6">
        <v>963</v>
      </c>
      <c r="D22" s="6">
        <v>349</v>
      </c>
      <c r="E22" s="6">
        <v>227</v>
      </c>
      <c r="F22" s="6">
        <v>122</v>
      </c>
      <c r="G22" s="6">
        <v>614</v>
      </c>
      <c r="H22" s="6">
        <v>2949</v>
      </c>
      <c r="I22" s="6">
        <v>828</v>
      </c>
      <c r="J22" s="6">
        <v>387</v>
      </c>
      <c r="K22" s="6">
        <v>441</v>
      </c>
      <c r="L22" s="6">
        <v>2121</v>
      </c>
      <c r="M22" s="6">
        <f t="shared" si="1"/>
        <v>-1986</v>
      </c>
      <c r="N22" s="6">
        <f t="shared" si="2"/>
        <v>-479</v>
      </c>
      <c r="O22" s="6">
        <f t="shared" si="3"/>
        <v>-160</v>
      </c>
      <c r="P22" s="6">
        <f t="shared" si="4"/>
        <v>-319</v>
      </c>
      <c r="Q22" s="6">
        <f t="shared" si="5"/>
        <v>-1507</v>
      </c>
    </row>
    <row r="23" spans="1:17" ht="16.5" x14ac:dyDescent="0.3">
      <c r="A23" s="111">
        <v>3126604</v>
      </c>
      <c r="B23" s="6" t="s">
        <v>95</v>
      </c>
      <c r="C23" s="6">
        <v>451</v>
      </c>
      <c r="D23" s="6">
        <v>349</v>
      </c>
      <c r="E23" s="6">
        <v>244</v>
      </c>
      <c r="F23" s="6">
        <v>105</v>
      </c>
      <c r="G23" s="6">
        <v>102</v>
      </c>
      <c r="H23" s="6">
        <v>330</v>
      </c>
      <c r="I23" s="6">
        <v>310</v>
      </c>
      <c r="J23" s="6">
        <v>195</v>
      </c>
      <c r="K23" s="6">
        <v>115</v>
      </c>
      <c r="L23" s="6">
        <v>20</v>
      </c>
      <c r="M23" s="6">
        <f t="shared" si="1"/>
        <v>121</v>
      </c>
      <c r="N23" s="6">
        <f t="shared" si="2"/>
        <v>39</v>
      </c>
      <c r="O23" s="6">
        <f t="shared" si="3"/>
        <v>49</v>
      </c>
      <c r="P23" s="6">
        <f t="shared" si="4"/>
        <v>-10</v>
      </c>
      <c r="Q23" s="6">
        <f t="shared" si="5"/>
        <v>82</v>
      </c>
    </row>
    <row r="24" spans="1:17" ht="16.5" x14ac:dyDescent="0.3">
      <c r="A24" s="111">
        <v>3126703</v>
      </c>
      <c r="B24" s="6" t="s">
        <v>97</v>
      </c>
      <c r="C24" s="6">
        <v>1575</v>
      </c>
      <c r="D24" s="6">
        <v>1336</v>
      </c>
      <c r="E24" s="6">
        <v>942</v>
      </c>
      <c r="F24" s="6">
        <v>394</v>
      </c>
      <c r="G24" s="6">
        <v>239</v>
      </c>
      <c r="H24" s="6">
        <v>1974</v>
      </c>
      <c r="I24" s="6">
        <v>1536</v>
      </c>
      <c r="J24" s="6">
        <v>964</v>
      </c>
      <c r="K24" s="6">
        <v>572</v>
      </c>
      <c r="L24" s="6">
        <v>438</v>
      </c>
      <c r="M24" s="6">
        <f t="shared" si="1"/>
        <v>-399</v>
      </c>
      <c r="N24" s="6">
        <f t="shared" si="2"/>
        <v>-200</v>
      </c>
      <c r="O24" s="6">
        <f t="shared" si="3"/>
        <v>-22</v>
      </c>
      <c r="P24" s="6">
        <f t="shared" si="4"/>
        <v>-178</v>
      </c>
      <c r="Q24" s="6">
        <f t="shared" si="5"/>
        <v>-199</v>
      </c>
    </row>
    <row r="25" spans="1:17" ht="16.5" x14ac:dyDescent="0.3">
      <c r="A25" s="111">
        <v>3127073</v>
      </c>
      <c r="B25" s="6" t="s">
        <v>99</v>
      </c>
      <c r="C25" s="6">
        <v>187</v>
      </c>
      <c r="D25" s="6">
        <v>113</v>
      </c>
      <c r="E25" s="6">
        <v>90</v>
      </c>
      <c r="F25" s="6">
        <v>23</v>
      </c>
      <c r="G25" s="6">
        <v>74</v>
      </c>
      <c r="H25" s="6">
        <v>304</v>
      </c>
      <c r="I25" s="6">
        <v>163</v>
      </c>
      <c r="J25" s="6">
        <v>116</v>
      </c>
      <c r="K25" s="6">
        <v>47</v>
      </c>
      <c r="L25" s="6">
        <v>141</v>
      </c>
      <c r="M25" s="6">
        <f t="shared" si="1"/>
        <v>-117</v>
      </c>
      <c r="N25" s="6">
        <f t="shared" si="2"/>
        <v>-50</v>
      </c>
      <c r="O25" s="6">
        <f t="shared" si="3"/>
        <v>-26</v>
      </c>
      <c r="P25" s="6">
        <f t="shared" si="4"/>
        <v>-24</v>
      </c>
      <c r="Q25" s="6">
        <f t="shared" si="5"/>
        <v>-67</v>
      </c>
    </row>
    <row r="26" spans="1:17" ht="16.5" x14ac:dyDescent="0.3">
      <c r="A26" s="111">
        <v>3127339</v>
      </c>
      <c r="B26" s="6" t="s">
        <v>101</v>
      </c>
      <c r="C26" s="6">
        <v>414</v>
      </c>
      <c r="D26" s="6">
        <v>298</v>
      </c>
      <c r="E26" s="6">
        <v>218</v>
      </c>
      <c r="F26" s="6">
        <v>80</v>
      </c>
      <c r="G26" s="6">
        <v>116</v>
      </c>
      <c r="H26" s="6">
        <v>530</v>
      </c>
      <c r="I26" s="6">
        <v>226</v>
      </c>
      <c r="J26" s="6">
        <v>165</v>
      </c>
      <c r="K26" s="6">
        <v>61</v>
      </c>
      <c r="L26" s="6">
        <v>304</v>
      </c>
      <c r="M26" s="6">
        <f t="shared" si="1"/>
        <v>-116</v>
      </c>
      <c r="N26" s="6">
        <f t="shared" si="2"/>
        <v>72</v>
      </c>
      <c r="O26" s="6">
        <f t="shared" si="3"/>
        <v>53</v>
      </c>
      <c r="P26" s="6">
        <f t="shared" si="4"/>
        <v>19</v>
      </c>
      <c r="Q26" s="6">
        <f t="shared" si="5"/>
        <v>-188</v>
      </c>
    </row>
    <row r="27" spans="1:17" ht="16.5" x14ac:dyDescent="0.3">
      <c r="A27" s="111">
        <v>3127354</v>
      </c>
      <c r="B27" s="6" t="s">
        <v>103</v>
      </c>
      <c r="C27" s="6">
        <v>151</v>
      </c>
      <c r="D27" s="6">
        <v>140</v>
      </c>
      <c r="E27" s="6">
        <v>132</v>
      </c>
      <c r="F27" s="6">
        <v>8</v>
      </c>
      <c r="G27" s="6">
        <v>11</v>
      </c>
      <c r="H27" s="6">
        <v>263</v>
      </c>
      <c r="I27" s="6">
        <v>199</v>
      </c>
      <c r="J27" s="6">
        <v>199</v>
      </c>
      <c r="K27" s="6">
        <v>0</v>
      </c>
      <c r="L27" s="6">
        <v>64</v>
      </c>
      <c r="M27" s="6">
        <f t="shared" si="1"/>
        <v>-112</v>
      </c>
      <c r="N27" s="6">
        <f t="shared" si="2"/>
        <v>-59</v>
      </c>
      <c r="O27" s="6">
        <f t="shared" si="3"/>
        <v>-67</v>
      </c>
      <c r="P27" s="6">
        <f t="shared" si="4"/>
        <v>8</v>
      </c>
      <c r="Q27" s="6">
        <f t="shared" si="5"/>
        <v>-53</v>
      </c>
    </row>
    <row r="28" spans="1:17" ht="16.5" x14ac:dyDescent="0.3">
      <c r="A28" s="111">
        <v>3127800</v>
      </c>
      <c r="B28" s="6" t="s">
        <v>105</v>
      </c>
      <c r="C28" s="6">
        <v>743</v>
      </c>
      <c r="D28" s="6">
        <v>631</v>
      </c>
      <c r="E28" s="6">
        <v>522</v>
      </c>
      <c r="F28" s="6">
        <v>109</v>
      </c>
      <c r="G28" s="6">
        <v>112</v>
      </c>
      <c r="H28" s="6">
        <v>1193</v>
      </c>
      <c r="I28" s="6">
        <v>973</v>
      </c>
      <c r="J28" s="6">
        <v>820</v>
      </c>
      <c r="K28" s="6">
        <v>153</v>
      </c>
      <c r="L28" s="6">
        <v>220</v>
      </c>
      <c r="M28" s="6">
        <f t="shared" si="1"/>
        <v>-450</v>
      </c>
      <c r="N28" s="6">
        <f t="shared" si="2"/>
        <v>-342</v>
      </c>
      <c r="O28" s="6">
        <f t="shared" si="3"/>
        <v>-298</v>
      </c>
      <c r="P28" s="6">
        <f t="shared" si="4"/>
        <v>-44</v>
      </c>
      <c r="Q28" s="6">
        <f t="shared" si="5"/>
        <v>-108</v>
      </c>
    </row>
    <row r="29" spans="1:17" ht="16.5" x14ac:dyDescent="0.3">
      <c r="A29" s="111">
        <v>3128253</v>
      </c>
      <c r="B29" s="6" t="s">
        <v>107</v>
      </c>
      <c r="C29" s="6">
        <v>276</v>
      </c>
      <c r="D29" s="6">
        <v>267</v>
      </c>
      <c r="E29" s="6">
        <v>227</v>
      </c>
      <c r="F29" s="6">
        <v>40</v>
      </c>
      <c r="G29" s="6">
        <v>9</v>
      </c>
      <c r="H29" s="6">
        <v>222</v>
      </c>
      <c r="I29" s="6">
        <v>142</v>
      </c>
      <c r="J29" s="6">
        <v>111</v>
      </c>
      <c r="K29" s="6">
        <v>31</v>
      </c>
      <c r="L29" s="6">
        <v>80</v>
      </c>
      <c r="M29" s="6">
        <f t="shared" si="1"/>
        <v>54</v>
      </c>
      <c r="N29" s="6">
        <f t="shared" si="2"/>
        <v>125</v>
      </c>
      <c r="O29" s="6">
        <f t="shared" si="3"/>
        <v>116</v>
      </c>
      <c r="P29" s="6">
        <f t="shared" si="4"/>
        <v>9</v>
      </c>
      <c r="Q29" s="6">
        <f t="shared" si="5"/>
        <v>-71</v>
      </c>
    </row>
    <row r="30" spans="1:17" ht="16.5" x14ac:dyDescent="0.3">
      <c r="A30" s="111">
        <v>3129608</v>
      </c>
      <c r="B30" s="6" t="s">
        <v>109</v>
      </c>
      <c r="C30" s="6">
        <v>518</v>
      </c>
      <c r="D30" s="6">
        <v>458</v>
      </c>
      <c r="E30" s="6">
        <v>313</v>
      </c>
      <c r="F30" s="6">
        <v>145</v>
      </c>
      <c r="G30" s="6">
        <v>60</v>
      </c>
      <c r="H30" s="6">
        <v>631</v>
      </c>
      <c r="I30" s="6">
        <v>590</v>
      </c>
      <c r="J30" s="6">
        <v>388</v>
      </c>
      <c r="K30" s="6">
        <v>202</v>
      </c>
      <c r="L30" s="6">
        <v>41</v>
      </c>
      <c r="M30" s="6">
        <f t="shared" si="1"/>
        <v>-113</v>
      </c>
      <c r="N30" s="6">
        <f t="shared" si="2"/>
        <v>-132</v>
      </c>
      <c r="O30" s="6">
        <f t="shared" si="3"/>
        <v>-75</v>
      </c>
      <c r="P30" s="6">
        <f t="shared" si="4"/>
        <v>-57</v>
      </c>
      <c r="Q30" s="6">
        <f t="shared" si="5"/>
        <v>19</v>
      </c>
    </row>
    <row r="31" spans="1:17" ht="16.5" x14ac:dyDescent="0.3">
      <c r="A31" s="111">
        <v>3129657</v>
      </c>
      <c r="B31" s="6" t="s">
        <v>111</v>
      </c>
      <c r="C31" s="6">
        <v>180</v>
      </c>
      <c r="D31" s="6">
        <v>114</v>
      </c>
      <c r="E31" s="6">
        <v>104</v>
      </c>
      <c r="F31" s="6">
        <v>10</v>
      </c>
      <c r="G31" s="6">
        <v>66</v>
      </c>
      <c r="H31" s="6">
        <v>303</v>
      </c>
      <c r="I31" s="6">
        <v>208</v>
      </c>
      <c r="J31" s="6">
        <v>96</v>
      </c>
      <c r="K31" s="6">
        <v>112</v>
      </c>
      <c r="L31" s="6">
        <v>95</v>
      </c>
      <c r="M31" s="6">
        <f t="shared" si="1"/>
        <v>-123</v>
      </c>
      <c r="N31" s="6">
        <f t="shared" si="2"/>
        <v>-94</v>
      </c>
      <c r="O31" s="6">
        <f t="shared" si="3"/>
        <v>8</v>
      </c>
      <c r="P31" s="6">
        <f t="shared" si="4"/>
        <v>-102</v>
      </c>
      <c r="Q31" s="6">
        <f t="shared" si="5"/>
        <v>-29</v>
      </c>
    </row>
    <row r="32" spans="1:17" ht="16.5" x14ac:dyDescent="0.3">
      <c r="A32" s="111">
        <v>3130051</v>
      </c>
      <c r="B32" s="6" t="s">
        <v>113</v>
      </c>
      <c r="C32" s="6">
        <v>400</v>
      </c>
      <c r="D32" s="6">
        <v>216</v>
      </c>
      <c r="E32" s="6">
        <v>169</v>
      </c>
      <c r="F32" s="6">
        <v>47</v>
      </c>
      <c r="G32" s="6">
        <v>184</v>
      </c>
      <c r="H32" s="6">
        <v>358</v>
      </c>
      <c r="I32" s="6">
        <v>237</v>
      </c>
      <c r="J32" s="6">
        <v>163</v>
      </c>
      <c r="K32" s="6">
        <v>74</v>
      </c>
      <c r="L32" s="6">
        <v>121</v>
      </c>
      <c r="M32" s="6">
        <f t="shared" si="1"/>
        <v>42</v>
      </c>
      <c r="N32" s="6">
        <f t="shared" si="2"/>
        <v>-21</v>
      </c>
      <c r="O32" s="6">
        <f t="shared" si="3"/>
        <v>6</v>
      </c>
      <c r="P32" s="6">
        <f t="shared" si="4"/>
        <v>-27</v>
      </c>
      <c r="Q32" s="6">
        <f t="shared" si="5"/>
        <v>63</v>
      </c>
    </row>
    <row r="33" spans="1:17" ht="16.5" x14ac:dyDescent="0.3">
      <c r="A33" s="111">
        <v>3130655</v>
      </c>
      <c r="B33" s="6" t="s">
        <v>115</v>
      </c>
      <c r="C33" s="6">
        <v>238</v>
      </c>
      <c r="D33" s="6">
        <v>181</v>
      </c>
      <c r="E33" s="6">
        <v>166</v>
      </c>
      <c r="F33" s="6">
        <v>15</v>
      </c>
      <c r="G33" s="6">
        <v>57</v>
      </c>
      <c r="H33" s="6">
        <v>622</v>
      </c>
      <c r="I33" s="6">
        <v>239</v>
      </c>
      <c r="J33" s="6">
        <v>99</v>
      </c>
      <c r="K33" s="6">
        <v>140</v>
      </c>
      <c r="L33" s="6">
        <v>383</v>
      </c>
      <c r="M33" s="6">
        <f t="shared" si="1"/>
        <v>-384</v>
      </c>
      <c r="N33" s="6">
        <f t="shared" si="2"/>
        <v>-58</v>
      </c>
      <c r="O33" s="6">
        <f t="shared" si="3"/>
        <v>67</v>
      </c>
      <c r="P33" s="6">
        <f t="shared" si="4"/>
        <v>-125</v>
      </c>
      <c r="Q33" s="6">
        <f t="shared" si="5"/>
        <v>-326</v>
      </c>
    </row>
    <row r="34" spans="1:17" ht="16.5" x14ac:dyDescent="0.3">
      <c r="A34" s="111">
        <v>3132008</v>
      </c>
      <c r="B34" s="6" t="s">
        <v>117</v>
      </c>
      <c r="C34" s="6">
        <v>215</v>
      </c>
      <c r="D34" s="6">
        <v>179</v>
      </c>
      <c r="E34" s="6">
        <v>146</v>
      </c>
      <c r="F34" s="6">
        <v>33</v>
      </c>
      <c r="G34" s="6">
        <v>36</v>
      </c>
      <c r="H34" s="6">
        <v>509</v>
      </c>
      <c r="I34" s="6">
        <v>422</v>
      </c>
      <c r="J34" s="6">
        <v>288</v>
      </c>
      <c r="K34" s="6">
        <v>134</v>
      </c>
      <c r="L34" s="6">
        <v>87</v>
      </c>
      <c r="M34" s="6">
        <f t="shared" si="1"/>
        <v>-294</v>
      </c>
      <c r="N34" s="6">
        <f t="shared" si="2"/>
        <v>-243</v>
      </c>
      <c r="O34" s="6">
        <f t="shared" si="3"/>
        <v>-142</v>
      </c>
      <c r="P34" s="6">
        <f t="shared" si="4"/>
        <v>-101</v>
      </c>
      <c r="Q34" s="6">
        <f t="shared" si="5"/>
        <v>-51</v>
      </c>
    </row>
    <row r="35" spans="1:17" ht="16.5" x14ac:dyDescent="0.3">
      <c r="A35" s="111">
        <v>3132107</v>
      </c>
      <c r="B35" s="6" t="s">
        <v>119</v>
      </c>
      <c r="C35" s="6">
        <v>893</v>
      </c>
      <c r="D35" s="6">
        <v>548</v>
      </c>
      <c r="E35" s="6">
        <v>450</v>
      </c>
      <c r="F35" s="6">
        <v>98</v>
      </c>
      <c r="G35" s="6">
        <v>345</v>
      </c>
      <c r="H35" s="6">
        <v>1281</v>
      </c>
      <c r="I35" s="6">
        <v>699</v>
      </c>
      <c r="J35" s="6">
        <v>374</v>
      </c>
      <c r="K35" s="6">
        <v>325</v>
      </c>
      <c r="L35" s="6">
        <v>582</v>
      </c>
      <c r="M35" s="6">
        <f t="shared" si="1"/>
        <v>-388</v>
      </c>
      <c r="N35" s="6">
        <f t="shared" si="2"/>
        <v>-151</v>
      </c>
      <c r="O35" s="6">
        <f t="shared" si="3"/>
        <v>76</v>
      </c>
      <c r="P35" s="6">
        <f t="shared" si="4"/>
        <v>-227</v>
      </c>
      <c r="Q35" s="6">
        <f t="shared" si="5"/>
        <v>-237</v>
      </c>
    </row>
    <row r="36" spans="1:17" ht="16.5" x14ac:dyDescent="0.3">
      <c r="A36" s="111">
        <v>3135050</v>
      </c>
      <c r="B36" s="6" t="s">
        <v>121</v>
      </c>
      <c r="C36" s="6">
        <v>3067</v>
      </c>
      <c r="D36" s="6">
        <v>2539</v>
      </c>
      <c r="E36" s="6">
        <v>2064</v>
      </c>
      <c r="F36" s="6">
        <v>475</v>
      </c>
      <c r="G36" s="6">
        <v>528</v>
      </c>
      <c r="H36" s="6">
        <v>2355</v>
      </c>
      <c r="I36" s="6">
        <v>1984</v>
      </c>
      <c r="J36" s="6">
        <v>1332</v>
      </c>
      <c r="K36" s="6">
        <v>652</v>
      </c>
      <c r="L36" s="6">
        <v>371</v>
      </c>
      <c r="M36" s="6">
        <f t="shared" si="1"/>
        <v>712</v>
      </c>
      <c r="N36" s="6">
        <f t="shared" si="2"/>
        <v>555</v>
      </c>
      <c r="O36" s="6">
        <f t="shared" si="3"/>
        <v>732</v>
      </c>
      <c r="P36" s="6">
        <f t="shared" si="4"/>
        <v>-177</v>
      </c>
      <c r="Q36" s="6">
        <f t="shared" si="5"/>
        <v>157</v>
      </c>
    </row>
    <row r="37" spans="1:17" ht="16.5" x14ac:dyDescent="0.3">
      <c r="A37" s="111">
        <v>3135100</v>
      </c>
      <c r="B37" s="6" t="s">
        <v>123</v>
      </c>
      <c r="C37" s="6">
        <v>3212</v>
      </c>
      <c r="D37" s="6">
        <v>2383</v>
      </c>
      <c r="E37" s="6">
        <v>1824</v>
      </c>
      <c r="F37" s="6">
        <v>559</v>
      </c>
      <c r="G37" s="6">
        <v>829</v>
      </c>
      <c r="H37" s="6">
        <v>6166</v>
      </c>
      <c r="I37" s="6">
        <v>4355</v>
      </c>
      <c r="J37" s="6">
        <v>2256</v>
      </c>
      <c r="K37" s="6">
        <v>2099</v>
      </c>
      <c r="L37" s="6">
        <v>1811</v>
      </c>
      <c r="M37" s="6">
        <f t="shared" si="1"/>
        <v>-2954</v>
      </c>
      <c r="N37" s="6">
        <f t="shared" si="2"/>
        <v>-1972</v>
      </c>
      <c r="O37" s="6">
        <f t="shared" si="3"/>
        <v>-432</v>
      </c>
      <c r="P37" s="6">
        <f t="shared" si="4"/>
        <v>-1540</v>
      </c>
      <c r="Q37" s="6">
        <f t="shared" si="5"/>
        <v>-982</v>
      </c>
    </row>
    <row r="38" spans="1:17" ht="16.5" x14ac:dyDescent="0.3">
      <c r="A38" s="111">
        <v>3135209</v>
      </c>
      <c r="B38" s="6" t="s">
        <v>125</v>
      </c>
      <c r="C38" s="6">
        <v>2108</v>
      </c>
      <c r="D38" s="6">
        <v>1143</v>
      </c>
      <c r="E38" s="6">
        <v>904</v>
      </c>
      <c r="F38" s="6">
        <v>239</v>
      </c>
      <c r="G38" s="6">
        <v>965</v>
      </c>
      <c r="H38" s="6">
        <v>6991</v>
      </c>
      <c r="I38" s="6">
        <v>3631</v>
      </c>
      <c r="J38" s="6">
        <v>2046</v>
      </c>
      <c r="K38" s="6">
        <v>1585</v>
      </c>
      <c r="L38" s="6">
        <v>3360</v>
      </c>
      <c r="M38" s="6">
        <f t="shared" si="1"/>
        <v>-4883</v>
      </c>
      <c r="N38" s="6">
        <f t="shared" si="2"/>
        <v>-2488</v>
      </c>
      <c r="O38" s="6">
        <f t="shared" si="3"/>
        <v>-1142</v>
      </c>
      <c r="P38" s="6">
        <f t="shared" si="4"/>
        <v>-1346</v>
      </c>
      <c r="Q38" s="6">
        <f t="shared" si="5"/>
        <v>-2395</v>
      </c>
    </row>
    <row r="39" spans="1:17" ht="16.5" x14ac:dyDescent="0.3">
      <c r="A39" s="111">
        <v>3135357</v>
      </c>
      <c r="B39" s="6" t="s">
        <v>127</v>
      </c>
      <c r="C39" s="6">
        <v>362</v>
      </c>
      <c r="D39" s="6">
        <v>243</v>
      </c>
      <c r="E39" s="6">
        <v>168</v>
      </c>
      <c r="F39" s="6">
        <v>75</v>
      </c>
      <c r="G39" s="6">
        <v>119</v>
      </c>
      <c r="H39" s="6">
        <v>702</v>
      </c>
      <c r="I39" s="6">
        <v>480</v>
      </c>
      <c r="J39" s="6">
        <v>311</v>
      </c>
      <c r="K39" s="6">
        <v>169</v>
      </c>
      <c r="L39" s="6">
        <v>222</v>
      </c>
      <c r="M39" s="6">
        <f t="shared" si="1"/>
        <v>-340</v>
      </c>
      <c r="N39" s="6">
        <f t="shared" si="2"/>
        <v>-237</v>
      </c>
      <c r="O39" s="6">
        <f t="shared" si="3"/>
        <v>-143</v>
      </c>
      <c r="P39" s="6">
        <f t="shared" si="4"/>
        <v>-94</v>
      </c>
      <c r="Q39" s="6">
        <f t="shared" si="5"/>
        <v>-103</v>
      </c>
    </row>
    <row r="40" spans="1:17" ht="16.5" x14ac:dyDescent="0.3">
      <c r="A40" s="111">
        <v>3135605</v>
      </c>
      <c r="B40" s="6" t="s">
        <v>129</v>
      </c>
      <c r="C40" s="6">
        <v>525</v>
      </c>
      <c r="D40" s="6">
        <v>462</v>
      </c>
      <c r="E40" s="6">
        <v>343</v>
      </c>
      <c r="F40" s="6">
        <v>119</v>
      </c>
      <c r="G40" s="6">
        <v>63</v>
      </c>
      <c r="H40" s="6">
        <v>977</v>
      </c>
      <c r="I40" s="6">
        <v>627</v>
      </c>
      <c r="J40" s="6">
        <v>326</v>
      </c>
      <c r="K40" s="6">
        <v>301</v>
      </c>
      <c r="L40" s="6">
        <v>350</v>
      </c>
      <c r="M40" s="6">
        <f t="shared" si="1"/>
        <v>-452</v>
      </c>
      <c r="N40" s="6">
        <f t="shared" si="2"/>
        <v>-165</v>
      </c>
      <c r="O40" s="6">
        <f t="shared" si="3"/>
        <v>17</v>
      </c>
      <c r="P40" s="6">
        <f t="shared" si="4"/>
        <v>-182</v>
      </c>
      <c r="Q40" s="6">
        <f t="shared" si="5"/>
        <v>-287</v>
      </c>
    </row>
    <row r="41" spans="1:17" ht="16.5" x14ac:dyDescent="0.3">
      <c r="A41" s="111">
        <v>3136405</v>
      </c>
      <c r="B41" s="6" t="s">
        <v>131</v>
      </c>
      <c r="C41" s="6">
        <v>300</v>
      </c>
      <c r="D41" s="6">
        <v>278</v>
      </c>
      <c r="E41" s="6">
        <v>130</v>
      </c>
      <c r="F41" s="6">
        <v>148</v>
      </c>
      <c r="G41" s="6">
        <v>22</v>
      </c>
      <c r="H41" s="6">
        <v>436</v>
      </c>
      <c r="I41" s="6">
        <v>401</v>
      </c>
      <c r="J41" s="6">
        <v>117</v>
      </c>
      <c r="K41" s="6">
        <v>284</v>
      </c>
      <c r="L41" s="6">
        <v>35</v>
      </c>
      <c r="M41" s="6">
        <f t="shared" si="1"/>
        <v>-136</v>
      </c>
      <c r="N41" s="6">
        <f t="shared" si="2"/>
        <v>-123</v>
      </c>
      <c r="O41" s="6">
        <f t="shared" si="3"/>
        <v>13</v>
      </c>
      <c r="P41" s="6">
        <f t="shared" si="4"/>
        <v>-136</v>
      </c>
      <c r="Q41" s="6">
        <f t="shared" si="5"/>
        <v>-13</v>
      </c>
    </row>
    <row r="42" spans="1:17" ht="16.5" x14ac:dyDescent="0.3">
      <c r="A42" s="111">
        <v>3136579</v>
      </c>
      <c r="B42" s="6" t="s">
        <v>133</v>
      </c>
      <c r="C42" s="6">
        <v>126</v>
      </c>
      <c r="D42" s="6">
        <v>85</v>
      </c>
      <c r="E42" s="6">
        <v>60</v>
      </c>
      <c r="F42" s="6">
        <v>25</v>
      </c>
      <c r="G42" s="6">
        <v>41</v>
      </c>
      <c r="H42" s="6">
        <v>410</v>
      </c>
      <c r="I42" s="6">
        <v>153</v>
      </c>
      <c r="J42" s="6">
        <v>28</v>
      </c>
      <c r="K42" s="6">
        <v>125</v>
      </c>
      <c r="L42" s="6">
        <v>257</v>
      </c>
      <c r="M42" s="6">
        <f t="shared" si="1"/>
        <v>-284</v>
      </c>
      <c r="N42" s="6">
        <f t="shared" si="2"/>
        <v>-68</v>
      </c>
      <c r="O42" s="6">
        <f t="shared" si="3"/>
        <v>32</v>
      </c>
      <c r="P42" s="6">
        <f t="shared" si="4"/>
        <v>-100</v>
      </c>
      <c r="Q42" s="6">
        <f t="shared" si="5"/>
        <v>-216</v>
      </c>
    </row>
    <row r="43" spans="1:17" ht="16.5" x14ac:dyDescent="0.3">
      <c r="A43" s="111">
        <v>3136801</v>
      </c>
      <c r="B43" s="6" t="s">
        <v>135</v>
      </c>
      <c r="C43" s="6">
        <v>259</v>
      </c>
      <c r="D43" s="6">
        <v>254</v>
      </c>
      <c r="E43" s="6">
        <v>224</v>
      </c>
      <c r="F43" s="6">
        <v>30</v>
      </c>
      <c r="G43" s="6">
        <v>5</v>
      </c>
      <c r="H43" s="6">
        <v>250</v>
      </c>
      <c r="I43" s="6">
        <v>186</v>
      </c>
      <c r="J43" s="6">
        <v>177</v>
      </c>
      <c r="K43" s="6">
        <v>9</v>
      </c>
      <c r="L43" s="6">
        <v>64</v>
      </c>
      <c r="M43" s="6">
        <f t="shared" si="1"/>
        <v>9</v>
      </c>
      <c r="N43" s="6">
        <f t="shared" si="2"/>
        <v>68</v>
      </c>
      <c r="O43" s="6">
        <f t="shared" si="3"/>
        <v>47</v>
      </c>
      <c r="P43" s="6">
        <f t="shared" si="4"/>
        <v>21</v>
      </c>
      <c r="Q43" s="6">
        <f t="shared" si="5"/>
        <v>-59</v>
      </c>
    </row>
    <row r="44" spans="1:17" ht="16.5" x14ac:dyDescent="0.3">
      <c r="A44" s="111">
        <v>3136959</v>
      </c>
      <c r="B44" s="6" t="s">
        <v>137</v>
      </c>
      <c r="C44" s="6">
        <v>174</v>
      </c>
      <c r="D44" s="6">
        <v>64</v>
      </c>
      <c r="E44" s="6">
        <v>55</v>
      </c>
      <c r="F44" s="6">
        <v>9</v>
      </c>
      <c r="G44" s="6">
        <v>110</v>
      </c>
      <c r="H44" s="6">
        <v>343</v>
      </c>
      <c r="I44" s="6">
        <v>122</v>
      </c>
      <c r="J44" s="6">
        <v>70</v>
      </c>
      <c r="K44" s="6">
        <v>52</v>
      </c>
      <c r="L44" s="6">
        <v>221</v>
      </c>
      <c r="M44" s="6">
        <f t="shared" si="1"/>
        <v>-169</v>
      </c>
      <c r="N44" s="6">
        <f t="shared" si="2"/>
        <v>-58</v>
      </c>
      <c r="O44" s="6">
        <f t="shared" si="3"/>
        <v>-15</v>
      </c>
      <c r="P44" s="6">
        <f t="shared" si="4"/>
        <v>-43</v>
      </c>
      <c r="Q44" s="6">
        <f t="shared" si="5"/>
        <v>-111</v>
      </c>
    </row>
    <row r="45" spans="1:17" ht="16.5" x14ac:dyDescent="0.3">
      <c r="A45" s="111">
        <v>3137304</v>
      </c>
      <c r="B45" s="6" t="s">
        <v>139</v>
      </c>
      <c r="C45" s="6">
        <v>136</v>
      </c>
      <c r="D45" s="6">
        <v>124</v>
      </c>
      <c r="E45" s="6">
        <v>102</v>
      </c>
      <c r="F45" s="6">
        <v>22</v>
      </c>
      <c r="G45" s="6">
        <v>12</v>
      </c>
      <c r="H45" s="6">
        <v>559</v>
      </c>
      <c r="I45" s="6">
        <v>492</v>
      </c>
      <c r="J45" s="6">
        <v>386</v>
      </c>
      <c r="K45" s="6">
        <v>106</v>
      </c>
      <c r="L45" s="6">
        <v>67</v>
      </c>
      <c r="M45" s="6">
        <f t="shared" si="1"/>
        <v>-423</v>
      </c>
      <c r="N45" s="6">
        <f t="shared" si="2"/>
        <v>-368</v>
      </c>
      <c r="O45" s="6">
        <f t="shared" si="3"/>
        <v>-284</v>
      </c>
      <c r="P45" s="6">
        <f t="shared" si="4"/>
        <v>-84</v>
      </c>
      <c r="Q45" s="6">
        <f t="shared" si="5"/>
        <v>-55</v>
      </c>
    </row>
    <row r="46" spans="1:17" ht="16.5" x14ac:dyDescent="0.3">
      <c r="A46" s="111">
        <v>3138104</v>
      </c>
      <c r="B46" s="6" t="s">
        <v>141</v>
      </c>
      <c r="C46" s="6">
        <v>615</v>
      </c>
      <c r="D46" s="6">
        <v>535</v>
      </c>
      <c r="E46" s="6">
        <v>307</v>
      </c>
      <c r="F46" s="6">
        <v>228</v>
      </c>
      <c r="G46" s="6">
        <v>80</v>
      </c>
      <c r="H46" s="6">
        <v>600</v>
      </c>
      <c r="I46" s="6">
        <v>500</v>
      </c>
      <c r="J46" s="6">
        <v>127</v>
      </c>
      <c r="K46" s="6">
        <v>373</v>
      </c>
      <c r="L46" s="6">
        <v>100</v>
      </c>
      <c r="M46" s="6">
        <f t="shared" si="1"/>
        <v>15</v>
      </c>
      <c r="N46" s="6">
        <f t="shared" si="2"/>
        <v>35</v>
      </c>
      <c r="O46" s="6">
        <f t="shared" si="3"/>
        <v>180</v>
      </c>
      <c r="P46" s="6">
        <f t="shared" si="4"/>
        <v>-145</v>
      </c>
      <c r="Q46" s="6">
        <f t="shared" si="5"/>
        <v>-20</v>
      </c>
    </row>
    <row r="47" spans="1:17" ht="16.5" x14ac:dyDescent="0.3">
      <c r="A47" s="111">
        <v>3138658</v>
      </c>
      <c r="B47" s="6" t="s">
        <v>143</v>
      </c>
      <c r="C47" s="6">
        <v>542</v>
      </c>
      <c r="D47" s="6">
        <v>387</v>
      </c>
      <c r="E47" s="6">
        <v>278</v>
      </c>
      <c r="F47" s="6">
        <v>109</v>
      </c>
      <c r="G47" s="6">
        <v>155</v>
      </c>
      <c r="H47" s="6">
        <v>532</v>
      </c>
      <c r="I47" s="6">
        <v>428</v>
      </c>
      <c r="J47" s="6">
        <v>258</v>
      </c>
      <c r="K47" s="6">
        <v>170</v>
      </c>
      <c r="L47" s="6">
        <v>104</v>
      </c>
      <c r="M47" s="6">
        <f t="shared" si="1"/>
        <v>10</v>
      </c>
      <c r="N47" s="6">
        <f t="shared" si="2"/>
        <v>-41</v>
      </c>
      <c r="O47" s="6">
        <f t="shared" si="3"/>
        <v>20</v>
      </c>
      <c r="P47" s="6">
        <f t="shared" si="4"/>
        <v>-61</v>
      </c>
      <c r="Q47" s="6">
        <f t="shared" si="5"/>
        <v>51</v>
      </c>
    </row>
    <row r="48" spans="1:17" ht="16.5" x14ac:dyDescent="0.3">
      <c r="A48" s="111">
        <v>3138682</v>
      </c>
      <c r="B48" s="6" t="s">
        <v>145</v>
      </c>
      <c r="C48" s="6">
        <v>346</v>
      </c>
      <c r="D48" s="6">
        <v>244</v>
      </c>
      <c r="E48" s="6">
        <v>204</v>
      </c>
      <c r="F48" s="6">
        <v>40</v>
      </c>
      <c r="G48" s="6">
        <v>102</v>
      </c>
      <c r="H48" s="6">
        <v>481</v>
      </c>
      <c r="I48" s="6">
        <v>351</v>
      </c>
      <c r="J48" s="6">
        <v>137</v>
      </c>
      <c r="K48" s="6">
        <v>214</v>
      </c>
      <c r="L48" s="6">
        <v>130</v>
      </c>
      <c r="M48" s="6">
        <f t="shared" si="1"/>
        <v>-135</v>
      </c>
      <c r="N48" s="6">
        <f t="shared" si="2"/>
        <v>-107</v>
      </c>
      <c r="O48" s="6">
        <f t="shared" si="3"/>
        <v>67</v>
      </c>
      <c r="P48" s="6">
        <f t="shared" si="4"/>
        <v>-174</v>
      </c>
      <c r="Q48" s="6">
        <f t="shared" si="5"/>
        <v>-28</v>
      </c>
    </row>
    <row r="49" spans="1:17" ht="16.5" x14ac:dyDescent="0.3">
      <c r="A49" s="111">
        <v>3139250</v>
      </c>
      <c r="B49" s="6" t="s">
        <v>147</v>
      </c>
      <c r="C49" s="6">
        <v>338</v>
      </c>
      <c r="D49" s="6">
        <v>154</v>
      </c>
      <c r="E49" s="6">
        <v>151</v>
      </c>
      <c r="F49" s="6">
        <v>3</v>
      </c>
      <c r="G49" s="6">
        <v>184</v>
      </c>
      <c r="H49" s="6">
        <v>380</v>
      </c>
      <c r="I49" s="6">
        <v>135</v>
      </c>
      <c r="J49" s="6">
        <v>132</v>
      </c>
      <c r="K49" s="6">
        <v>3</v>
      </c>
      <c r="L49" s="6">
        <v>245</v>
      </c>
      <c r="M49" s="6">
        <f t="shared" si="1"/>
        <v>-42</v>
      </c>
      <c r="N49" s="6">
        <f t="shared" si="2"/>
        <v>19</v>
      </c>
      <c r="O49" s="6">
        <f t="shared" si="3"/>
        <v>19</v>
      </c>
      <c r="P49" s="6">
        <f t="shared" si="4"/>
        <v>0</v>
      </c>
      <c r="Q49" s="6">
        <f t="shared" si="5"/>
        <v>-61</v>
      </c>
    </row>
    <row r="50" spans="1:17" ht="16.5" x14ac:dyDescent="0.3">
      <c r="A50" s="111">
        <v>3139300</v>
      </c>
      <c r="B50" s="6" t="s">
        <v>149</v>
      </c>
      <c r="C50" s="6">
        <v>575</v>
      </c>
      <c r="D50" s="6">
        <v>332</v>
      </c>
      <c r="E50" s="6">
        <v>194</v>
      </c>
      <c r="F50" s="6">
        <v>138</v>
      </c>
      <c r="G50" s="6">
        <v>243</v>
      </c>
      <c r="H50" s="6">
        <v>2337</v>
      </c>
      <c r="I50" s="6">
        <v>1394</v>
      </c>
      <c r="J50" s="6">
        <v>685</v>
      </c>
      <c r="K50" s="6">
        <v>709</v>
      </c>
      <c r="L50" s="6">
        <v>943</v>
      </c>
      <c r="M50" s="6">
        <f t="shared" si="1"/>
        <v>-1762</v>
      </c>
      <c r="N50" s="6">
        <f t="shared" si="2"/>
        <v>-1062</v>
      </c>
      <c r="O50" s="6">
        <f t="shared" si="3"/>
        <v>-491</v>
      </c>
      <c r="P50" s="6">
        <f t="shared" si="4"/>
        <v>-571</v>
      </c>
      <c r="Q50" s="6">
        <f t="shared" si="5"/>
        <v>-700</v>
      </c>
    </row>
    <row r="51" spans="1:17" ht="16.5" x14ac:dyDescent="0.3">
      <c r="A51" s="111">
        <v>3140852</v>
      </c>
      <c r="B51" s="6" t="s">
        <v>151</v>
      </c>
      <c r="C51" s="6">
        <v>707</v>
      </c>
      <c r="D51" s="6">
        <v>574</v>
      </c>
      <c r="E51" s="6">
        <v>424</v>
      </c>
      <c r="F51" s="6">
        <v>150</v>
      </c>
      <c r="G51" s="6">
        <v>133</v>
      </c>
      <c r="H51" s="6">
        <v>927</v>
      </c>
      <c r="I51" s="6">
        <v>783</v>
      </c>
      <c r="J51" s="6">
        <v>492</v>
      </c>
      <c r="K51" s="6">
        <v>291</v>
      </c>
      <c r="L51" s="6">
        <v>144</v>
      </c>
      <c r="M51" s="6">
        <f t="shared" si="1"/>
        <v>-220</v>
      </c>
      <c r="N51" s="6">
        <f t="shared" si="2"/>
        <v>-209</v>
      </c>
      <c r="O51" s="6">
        <f t="shared" si="3"/>
        <v>-68</v>
      </c>
      <c r="P51" s="6">
        <f t="shared" si="4"/>
        <v>-141</v>
      </c>
      <c r="Q51" s="6">
        <f t="shared" si="5"/>
        <v>-11</v>
      </c>
    </row>
    <row r="52" spans="1:17" ht="16.5" x14ac:dyDescent="0.3">
      <c r="A52" s="111">
        <v>3141009</v>
      </c>
      <c r="B52" s="6" t="s">
        <v>153</v>
      </c>
      <c r="C52" s="6">
        <v>421</v>
      </c>
      <c r="D52" s="6">
        <v>313</v>
      </c>
      <c r="E52" s="6">
        <v>288</v>
      </c>
      <c r="F52" s="6">
        <v>25</v>
      </c>
      <c r="G52" s="6">
        <v>108</v>
      </c>
      <c r="H52" s="6">
        <v>1285</v>
      </c>
      <c r="I52" s="6">
        <v>642</v>
      </c>
      <c r="J52" s="6">
        <v>433</v>
      </c>
      <c r="K52" s="6">
        <v>209</v>
      </c>
      <c r="L52" s="6">
        <v>643</v>
      </c>
      <c r="M52" s="6">
        <f t="shared" si="1"/>
        <v>-864</v>
      </c>
      <c r="N52" s="6">
        <f t="shared" si="2"/>
        <v>-329</v>
      </c>
      <c r="O52" s="6">
        <f t="shared" si="3"/>
        <v>-145</v>
      </c>
      <c r="P52" s="6">
        <f t="shared" si="4"/>
        <v>-184</v>
      </c>
      <c r="Q52" s="6">
        <f t="shared" si="5"/>
        <v>-535</v>
      </c>
    </row>
    <row r="53" spans="1:17" ht="16.5" x14ac:dyDescent="0.3">
      <c r="A53" s="111">
        <v>3142007</v>
      </c>
      <c r="B53" s="6" t="s">
        <v>155</v>
      </c>
      <c r="C53" s="6">
        <v>411</v>
      </c>
      <c r="D53" s="6">
        <v>307</v>
      </c>
      <c r="E53" s="6">
        <v>181</v>
      </c>
      <c r="F53" s="6">
        <v>126</v>
      </c>
      <c r="G53" s="6">
        <v>104</v>
      </c>
      <c r="H53" s="6">
        <v>943</v>
      </c>
      <c r="I53" s="6">
        <v>797</v>
      </c>
      <c r="J53" s="6">
        <v>324</v>
      </c>
      <c r="K53" s="6">
        <v>473</v>
      </c>
      <c r="L53" s="6">
        <v>146</v>
      </c>
      <c r="M53" s="6">
        <f t="shared" si="1"/>
        <v>-532</v>
      </c>
      <c r="N53" s="6">
        <f t="shared" si="2"/>
        <v>-490</v>
      </c>
      <c r="O53" s="6">
        <f t="shared" si="3"/>
        <v>-143</v>
      </c>
      <c r="P53" s="6">
        <f t="shared" si="4"/>
        <v>-347</v>
      </c>
      <c r="Q53" s="6">
        <f t="shared" si="5"/>
        <v>-42</v>
      </c>
    </row>
    <row r="54" spans="1:17" ht="16.5" x14ac:dyDescent="0.3">
      <c r="A54" s="111">
        <v>3142254</v>
      </c>
      <c r="B54" s="6" t="s">
        <v>157</v>
      </c>
      <c r="C54" s="6">
        <v>212</v>
      </c>
      <c r="D54" s="6">
        <v>142</v>
      </c>
      <c r="E54" s="6">
        <v>142</v>
      </c>
      <c r="F54" s="6">
        <v>0</v>
      </c>
      <c r="G54" s="6">
        <v>70</v>
      </c>
      <c r="H54" s="6">
        <v>244</v>
      </c>
      <c r="I54" s="6">
        <v>99</v>
      </c>
      <c r="J54" s="6">
        <v>49</v>
      </c>
      <c r="K54" s="6">
        <v>50</v>
      </c>
      <c r="L54" s="6">
        <v>145</v>
      </c>
      <c r="M54" s="6">
        <f t="shared" si="1"/>
        <v>-32</v>
      </c>
      <c r="N54" s="6">
        <f t="shared" si="2"/>
        <v>43</v>
      </c>
      <c r="O54" s="6">
        <f t="shared" si="3"/>
        <v>93</v>
      </c>
      <c r="P54" s="6">
        <f t="shared" si="4"/>
        <v>-50</v>
      </c>
      <c r="Q54" s="6">
        <f t="shared" si="5"/>
        <v>-75</v>
      </c>
    </row>
    <row r="55" spans="1:17" ht="16.5" x14ac:dyDescent="0.3">
      <c r="A55" s="111">
        <v>3142700</v>
      </c>
      <c r="B55" s="6" t="s">
        <v>159</v>
      </c>
      <c r="C55" s="6">
        <v>402</v>
      </c>
      <c r="D55" s="6">
        <v>123</v>
      </c>
      <c r="E55" s="6">
        <v>91</v>
      </c>
      <c r="F55" s="6">
        <v>32</v>
      </c>
      <c r="G55" s="6">
        <v>279</v>
      </c>
      <c r="H55" s="6">
        <v>2271</v>
      </c>
      <c r="I55" s="6">
        <v>567</v>
      </c>
      <c r="J55" s="6">
        <v>327</v>
      </c>
      <c r="K55" s="6">
        <v>240</v>
      </c>
      <c r="L55" s="6">
        <v>1704</v>
      </c>
      <c r="M55" s="6">
        <f t="shared" si="1"/>
        <v>-1869</v>
      </c>
      <c r="N55" s="6">
        <f t="shared" si="2"/>
        <v>-444</v>
      </c>
      <c r="O55" s="6">
        <f t="shared" si="3"/>
        <v>-236</v>
      </c>
      <c r="P55" s="6">
        <f t="shared" si="4"/>
        <v>-208</v>
      </c>
      <c r="Q55" s="6">
        <f t="shared" si="5"/>
        <v>-1425</v>
      </c>
    </row>
    <row r="56" spans="1:17" ht="16.5" x14ac:dyDescent="0.3">
      <c r="A56" s="111">
        <v>3142908</v>
      </c>
      <c r="B56" s="6" t="s">
        <v>161</v>
      </c>
      <c r="C56" s="6">
        <v>907</v>
      </c>
      <c r="D56" s="6">
        <v>418</v>
      </c>
      <c r="E56" s="6">
        <v>319</v>
      </c>
      <c r="F56" s="6">
        <v>99</v>
      </c>
      <c r="G56" s="6">
        <v>489</v>
      </c>
      <c r="H56" s="6">
        <v>2869</v>
      </c>
      <c r="I56" s="6">
        <v>838</v>
      </c>
      <c r="J56" s="6">
        <v>708</v>
      </c>
      <c r="K56" s="6">
        <v>130</v>
      </c>
      <c r="L56" s="6">
        <v>2031</v>
      </c>
      <c r="M56" s="6">
        <f t="shared" si="1"/>
        <v>-1962</v>
      </c>
      <c r="N56" s="6">
        <f t="shared" si="2"/>
        <v>-420</v>
      </c>
      <c r="O56" s="6">
        <f t="shared" si="3"/>
        <v>-389</v>
      </c>
      <c r="P56" s="6">
        <f t="shared" si="4"/>
        <v>-31</v>
      </c>
      <c r="Q56" s="6">
        <f t="shared" si="5"/>
        <v>-1542</v>
      </c>
    </row>
    <row r="57" spans="1:17" ht="16.5" x14ac:dyDescent="0.3">
      <c r="A57" s="111">
        <v>3143302</v>
      </c>
      <c r="B57" s="6" t="s">
        <v>61</v>
      </c>
      <c r="C57" s="6">
        <v>22304</v>
      </c>
      <c r="D57" s="6">
        <v>17402</v>
      </c>
      <c r="E57" s="6">
        <v>12299</v>
      </c>
      <c r="F57" s="6">
        <v>5103</v>
      </c>
      <c r="G57" s="6">
        <v>4902</v>
      </c>
      <c r="H57" s="6">
        <v>20686</v>
      </c>
      <c r="I57" s="6">
        <v>13769</v>
      </c>
      <c r="J57" s="6">
        <v>5965</v>
      </c>
      <c r="K57" s="6">
        <v>7804</v>
      </c>
      <c r="L57" s="6">
        <v>6917</v>
      </c>
      <c r="M57" s="6">
        <f t="shared" si="1"/>
        <v>1618</v>
      </c>
      <c r="N57" s="6">
        <f t="shared" si="2"/>
        <v>3633</v>
      </c>
      <c r="O57" s="6">
        <f t="shared" si="3"/>
        <v>6334</v>
      </c>
      <c r="P57" s="6">
        <f t="shared" si="4"/>
        <v>-2701</v>
      </c>
      <c r="Q57" s="6">
        <f t="shared" si="5"/>
        <v>-2015</v>
      </c>
    </row>
    <row r="58" spans="1:17" ht="16.5" x14ac:dyDescent="0.3">
      <c r="A58" s="111">
        <v>3143450</v>
      </c>
      <c r="B58" s="6" t="s">
        <v>164</v>
      </c>
      <c r="C58" s="6">
        <v>296</v>
      </c>
      <c r="D58" s="6">
        <v>158</v>
      </c>
      <c r="E58" s="6">
        <v>150</v>
      </c>
      <c r="F58" s="6">
        <v>8</v>
      </c>
      <c r="G58" s="6">
        <v>138</v>
      </c>
      <c r="H58" s="6">
        <v>454</v>
      </c>
      <c r="I58" s="6">
        <v>113</v>
      </c>
      <c r="J58" s="6">
        <v>108</v>
      </c>
      <c r="K58" s="6">
        <v>5</v>
      </c>
      <c r="L58" s="6">
        <v>341</v>
      </c>
      <c r="M58" s="6">
        <f t="shared" si="1"/>
        <v>-158</v>
      </c>
      <c r="N58" s="6">
        <f t="shared" si="2"/>
        <v>45</v>
      </c>
      <c r="O58" s="6">
        <f t="shared" si="3"/>
        <v>42</v>
      </c>
      <c r="P58" s="6">
        <f t="shared" si="4"/>
        <v>3</v>
      </c>
      <c r="Q58" s="6">
        <f t="shared" si="5"/>
        <v>-203</v>
      </c>
    </row>
    <row r="59" spans="1:17" ht="16.5" x14ac:dyDescent="0.3">
      <c r="A59" s="111">
        <v>3144656</v>
      </c>
      <c r="B59" s="6" t="s">
        <v>166</v>
      </c>
      <c r="C59" s="6">
        <v>239</v>
      </c>
      <c r="D59" s="6">
        <v>82</v>
      </c>
      <c r="E59" s="6">
        <v>62</v>
      </c>
      <c r="F59" s="6">
        <v>20</v>
      </c>
      <c r="G59" s="6">
        <v>157</v>
      </c>
      <c r="H59" s="6">
        <v>219</v>
      </c>
      <c r="I59" s="6">
        <v>67</v>
      </c>
      <c r="J59" s="6">
        <v>15</v>
      </c>
      <c r="K59" s="6">
        <v>52</v>
      </c>
      <c r="L59" s="6">
        <v>152</v>
      </c>
      <c r="M59" s="6">
        <f t="shared" si="1"/>
        <v>20</v>
      </c>
      <c r="N59" s="6">
        <f t="shared" si="2"/>
        <v>15</v>
      </c>
      <c r="O59" s="6">
        <f t="shared" si="3"/>
        <v>47</v>
      </c>
      <c r="P59" s="6">
        <f t="shared" si="4"/>
        <v>-32</v>
      </c>
      <c r="Q59" s="6">
        <f t="shared" si="5"/>
        <v>5</v>
      </c>
    </row>
    <row r="60" spans="1:17" ht="16.5" x14ac:dyDescent="0.3">
      <c r="A60" s="111">
        <v>3145059</v>
      </c>
      <c r="B60" s="6" t="s">
        <v>168</v>
      </c>
      <c r="C60" s="6">
        <v>963</v>
      </c>
      <c r="D60" s="6">
        <v>826</v>
      </c>
      <c r="E60" s="6">
        <v>779</v>
      </c>
      <c r="F60" s="6">
        <v>47</v>
      </c>
      <c r="G60" s="6">
        <v>137</v>
      </c>
      <c r="H60" s="6">
        <v>198</v>
      </c>
      <c r="I60" s="6">
        <v>198</v>
      </c>
      <c r="J60" s="6">
        <v>146</v>
      </c>
      <c r="K60" s="6">
        <v>52</v>
      </c>
      <c r="L60" s="6">
        <v>0</v>
      </c>
      <c r="M60" s="6">
        <f t="shared" si="1"/>
        <v>765</v>
      </c>
      <c r="N60" s="6">
        <f t="shared" si="2"/>
        <v>628</v>
      </c>
      <c r="O60" s="6">
        <f t="shared" si="3"/>
        <v>633</v>
      </c>
      <c r="P60" s="6">
        <f t="shared" si="4"/>
        <v>-5</v>
      </c>
      <c r="Q60" s="6">
        <f t="shared" si="5"/>
        <v>137</v>
      </c>
    </row>
    <row r="61" spans="1:17" ht="16.5" x14ac:dyDescent="0.3">
      <c r="A61" s="111">
        <v>3145372</v>
      </c>
      <c r="B61" s="6" t="s">
        <v>170</v>
      </c>
      <c r="C61" s="6">
        <v>301</v>
      </c>
      <c r="D61" s="6">
        <v>210</v>
      </c>
      <c r="E61" s="6">
        <v>199</v>
      </c>
      <c r="F61" s="6">
        <v>11</v>
      </c>
      <c r="G61" s="6">
        <v>91</v>
      </c>
      <c r="H61" s="6">
        <v>233</v>
      </c>
      <c r="I61" s="6">
        <v>109</v>
      </c>
      <c r="J61" s="6">
        <v>58</v>
      </c>
      <c r="K61" s="6">
        <v>51</v>
      </c>
      <c r="L61" s="6">
        <v>124</v>
      </c>
      <c r="M61" s="6">
        <f t="shared" si="1"/>
        <v>68</v>
      </c>
      <c r="N61" s="6">
        <f t="shared" si="2"/>
        <v>101</v>
      </c>
      <c r="O61" s="6">
        <f t="shared" si="3"/>
        <v>141</v>
      </c>
      <c r="P61" s="6">
        <f t="shared" si="4"/>
        <v>-40</v>
      </c>
      <c r="Q61" s="6">
        <f t="shared" si="5"/>
        <v>-33</v>
      </c>
    </row>
    <row r="62" spans="1:17" ht="16.5" x14ac:dyDescent="0.3">
      <c r="A62" s="111">
        <v>3145455</v>
      </c>
      <c r="B62" s="6" t="s">
        <v>172</v>
      </c>
      <c r="C62" s="6">
        <v>321</v>
      </c>
      <c r="D62" s="6">
        <v>265</v>
      </c>
      <c r="E62" s="6">
        <v>112</v>
      </c>
      <c r="F62" s="6">
        <v>153</v>
      </c>
      <c r="G62" s="6">
        <v>56</v>
      </c>
      <c r="H62" s="6">
        <v>342</v>
      </c>
      <c r="I62" s="6">
        <v>280</v>
      </c>
      <c r="J62" s="6">
        <v>174</v>
      </c>
      <c r="K62" s="6">
        <v>106</v>
      </c>
      <c r="L62" s="6">
        <v>62</v>
      </c>
      <c r="M62" s="6">
        <f t="shared" si="1"/>
        <v>-21</v>
      </c>
      <c r="N62" s="6">
        <f t="shared" si="2"/>
        <v>-15</v>
      </c>
      <c r="O62" s="6">
        <f t="shared" si="3"/>
        <v>-62</v>
      </c>
      <c r="P62" s="6">
        <f t="shared" si="4"/>
        <v>47</v>
      </c>
      <c r="Q62" s="6">
        <f t="shared" si="5"/>
        <v>-6</v>
      </c>
    </row>
    <row r="63" spans="1:17" ht="16.5" x14ac:dyDescent="0.3">
      <c r="A63" s="111">
        <v>3146255</v>
      </c>
      <c r="B63" s="6" t="s">
        <v>174</v>
      </c>
      <c r="C63" s="108">
        <v>201</v>
      </c>
      <c r="D63" s="108">
        <v>158</v>
      </c>
      <c r="E63" s="108">
        <v>121</v>
      </c>
      <c r="F63" s="108">
        <v>37</v>
      </c>
      <c r="G63" s="108">
        <v>43</v>
      </c>
      <c r="H63" s="108">
        <v>326</v>
      </c>
      <c r="I63" s="108">
        <v>178</v>
      </c>
      <c r="J63" s="108">
        <v>80</v>
      </c>
      <c r="K63" s="108">
        <v>98</v>
      </c>
      <c r="L63" s="108">
        <v>148</v>
      </c>
      <c r="M63" s="6">
        <f t="shared" si="1"/>
        <v>-125</v>
      </c>
      <c r="N63" s="6">
        <f t="shared" si="2"/>
        <v>-20</v>
      </c>
      <c r="O63" s="6">
        <f t="shared" si="3"/>
        <v>41</v>
      </c>
      <c r="P63" s="6">
        <f t="shared" si="4"/>
        <v>-61</v>
      </c>
      <c r="Q63" s="6">
        <f t="shared" si="5"/>
        <v>-105</v>
      </c>
    </row>
    <row r="64" spans="1:17" ht="16.5" x14ac:dyDescent="0.3">
      <c r="A64" s="111">
        <v>3146552</v>
      </c>
      <c r="B64" s="6" t="s">
        <v>176</v>
      </c>
      <c r="C64" s="108">
        <v>163</v>
      </c>
      <c r="D64" s="108">
        <v>105</v>
      </c>
      <c r="E64" s="108">
        <v>84</v>
      </c>
      <c r="F64" s="108">
        <v>21</v>
      </c>
      <c r="G64" s="108">
        <v>58</v>
      </c>
      <c r="H64" s="108">
        <v>313</v>
      </c>
      <c r="I64" s="108">
        <v>231</v>
      </c>
      <c r="J64" s="108">
        <v>186</v>
      </c>
      <c r="K64" s="108">
        <v>45</v>
      </c>
      <c r="L64" s="108">
        <v>82</v>
      </c>
      <c r="M64" s="6">
        <f t="shared" si="1"/>
        <v>-150</v>
      </c>
      <c r="N64" s="6">
        <f t="shared" si="2"/>
        <v>-126</v>
      </c>
      <c r="O64" s="6">
        <f t="shared" si="3"/>
        <v>-102</v>
      </c>
      <c r="P64" s="6">
        <f t="shared" si="4"/>
        <v>-24</v>
      </c>
      <c r="Q64" s="6">
        <f t="shared" si="5"/>
        <v>-24</v>
      </c>
    </row>
    <row r="65" spans="1:17" ht="16.5" x14ac:dyDescent="0.3">
      <c r="A65" s="111">
        <v>3147956</v>
      </c>
      <c r="B65" s="6" t="s">
        <v>178</v>
      </c>
      <c r="C65" s="108">
        <v>266</v>
      </c>
      <c r="D65" s="108">
        <v>179</v>
      </c>
      <c r="E65" s="108">
        <v>142</v>
      </c>
      <c r="F65" s="108">
        <v>37</v>
      </c>
      <c r="G65" s="108">
        <v>87</v>
      </c>
      <c r="H65" s="108">
        <v>293</v>
      </c>
      <c r="I65" s="108">
        <v>198</v>
      </c>
      <c r="J65" s="108">
        <v>107</v>
      </c>
      <c r="K65" s="108">
        <v>91</v>
      </c>
      <c r="L65" s="108">
        <v>95</v>
      </c>
      <c r="M65" s="6">
        <f t="shared" si="1"/>
        <v>-27</v>
      </c>
      <c r="N65" s="6">
        <f t="shared" si="2"/>
        <v>-19</v>
      </c>
      <c r="O65" s="6">
        <f t="shared" si="3"/>
        <v>35</v>
      </c>
      <c r="P65" s="6">
        <f t="shared" si="4"/>
        <v>-54</v>
      </c>
      <c r="Q65" s="6">
        <f t="shared" si="5"/>
        <v>-8</v>
      </c>
    </row>
    <row r="66" spans="1:17" ht="16.5" x14ac:dyDescent="0.3">
      <c r="A66" s="111">
        <v>3149150</v>
      </c>
      <c r="B66" s="6" t="s">
        <v>180</v>
      </c>
      <c r="C66" s="108">
        <v>490</v>
      </c>
      <c r="D66" s="108">
        <v>296</v>
      </c>
      <c r="E66" s="108">
        <v>241</v>
      </c>
      <c r="F66" s="108">
        <v>55</v>
      </c>
      <c r="G66" s="108">
        <v>194</v>
      </c>
      <c r="H66" s="108">
        <v>470</v>
      </c>
      <c r="I66" s="108">
        <v>341</v>
      </c>
      <c r="J66" s="108">
        <v>192</v>
      </c>
      <c r="K66" s="108">
        <v>149</v>
      </c>
      <c r="L66" s="108">
        <v>129</v>
      </c>
      <c r="M66" s="6">
        <f t="shared" si="1"/>
        <v>20</v>
      </c>
      <c r="N66" s="6">
        <f t="shared" si="2"/>
        <v>-45</v>
      </c>
      <c r="O66" s="6">
        <f t="shared" si="3"/>
        <v>49</v>
      </c>
      <c r="P66" s="6">
        <f t="shared" si="4"/>
        <v>-94</v>
      </c>
      <c r="Q66" s="6">
        <f t="shared" si="5"/>
        <v>65</v>
      </c>
    </row>
    <row r="67" spans="1:17" ht="16.5" x14ac:dyDescent="0.3">
      <c r="A67" s="111">
        <v>3150570</v>
      </c>
      <c r="B67" s="6" t="s">
        <v>182</v>
      </c>
      <c r="C67" s="108">
        <v>228</v>
      </c>
      <c r="D67" s="108">
        <v>110</v>
      </c>
      <c r="E67" s="108">
        <v>24</v>
      </c>
      <c r="F67" s="108">
        <v>86</v>
      </c>
      <c r="G67" s="108">
        <v>118</v>
      </c>
      <c r="H67" s="108">
        <v>333</v>
      </c>
      <c r="I67" s="108">
        <v>191</v>
      </c>
      <c r="J67" s="108">
        <v>82</v>
      </c>
      <c r="K67" s="108">
        <v>109</v>
      </c>
      <c r="L67" s="108">
        <v>142</v>
      </c>
      <c r="M67" s="6">
        <f t="shared" si="1"/>
        <v>-105</v>
      </c>
      <c r="N67" s="6">
        <f t="shared" si="2"/>
        <v>-81</v>
      </c>
      <c r="O67" s="6">
        <f t="shared" si="3"/>
        <v>-58</v>
      </c>
      <c r="P67" s="6">
        <f t="shared" si="4"/>
        <v>-23</v>
      </c>
      <c r="Q67" s="6">
        <f t="shared" si="5"/>
        <v>-24</v>
      </c>
    </row>
    <row r="68" spans="1:17" ht="16.5" x14ac:dyDescent="0.3">
      <c r="A68" s="111">
        <v>3151206</v>
      </c>
      <c r="B68" s="6" t="s">
        <v>184</v>
      </c>
      <c r="C68" s="108">
        <v>4142</v>
      </c>
      <c r="D68" s="108">
        <v>2866</v>
      </c>
      <c r="E68" s="108">
        <v>1241</v>
      </c>
      <c r="F68" s="108">
        <v>1625</v>
      </c>
      <c r="G68" s="108">
        <v>1276</v>
      </c>
      <c r="H68" s="108">
        <v>6248</v>
      </c>
      <c r="I68" s="108">
        <v>4270</v>
      </c>
      <c r="J68" s="108">
        <v>1245</v>
      </c>
      <c r="K68" s="108">
        <v>3025</v>
      </c>
      <c r="L68" s="108">
        <v>1978</v>
      </c>
      <c r="M68" s="6">
        <f t="shared" si="1"/>
        <v>-2106</v>
      </c>
      <c r="N68" s="6">
        <f t="shared" si="2"/>
        <v>-1404</v>
      </c>
      <c r="O68" s="6">
        <f t="shared" si="3"/>
        <v>-4</v>
      </c>
      <c r="P68" s="6">
        <f t="shared" si="4"/>
        <v>-1400</v>
      </c>
      <c r="Q68" s="6">
        <f t="shared" si="5"/>
        <v>-702</v>
      </c>
    </row>
    <row r="69" spans="1:17" ht="16.5" x14ac:dyDescent="0.3">
      <c r="A69" s="111">
        <v>3152131</v>
      </c>
      <c r="B69" s="6" t="s">
        <v>186</v>
      </c>
      <c r="C69" s="6">
        <v>271</v>
      </c>
      <c r="D69" s="6">
        <v>226</v>
      </c>
      <c r="E69" s="6">
        <v>188</v>
      </c>
      <c r="F69" s="6">
        <v>38</v>
      </c>
      <c r="G69" s="6">
        <v>45</v>
      </c>
      <c r="H69" s="6">
        <v>382</v>
      </c>
      <c r="I69" s="6">
        <v>248</v>
      </c>
      <c r="J69" s="6">
        <v>126</v>
      </c>
      <c r="K69" s="6">
        <v>122</v>
      </c>
      <c r="L69" s="6">
        <v>134</v>
      </c>
      <c r="M69" s="6">
        <f t="shared" si="1"/>
        <v>-111</v>
      </c>
      <c r="N69" s="6">
        <f t="shared" si="2"/>
        <v>-22</v>
      </c>
      <c r="O69" s="6">
        <f t="shared" si="3"/>
        <v>62</v>
      </c>
      <c r="P69" s="6">
        <f t="shared" si="4"/>
        <v>-84</v>
      </c>
      <c r="Q69" s="6">
        <f t="shared" si="5"/>
        <v>-89</v>
      </c>
    </row>
    <row r="70" spans="1:17" ht="16.5" x14ac:dyDescent="0.3">
      <c r="A70" s="111">
        <v>3152204</v>
      </c>
      <c r="B70" s="6" t="s">
        <v>188</v>
      </c>
      <c r="C70" s="6">
        <v>1330</v>
      </c>
      <c r="D70" s="6">
        <v>810</v>
      </c>
      <c r="E70" s="6">
        <v>581</v>
      </c>
      <c r="F70" s="6">
        <v>229</v>
      </c>
      <c r="G70" s="6">
        <v>520</v>
      </c>
      <c r="H70" s="6">
        <v>3322</v>
      </c>
      <c r="I70" s="6">
        <v>2018</v>
      </c>
      <c r="J70" s="6">
        <v>1158</v>
      </c>
      <c r="K70" s="6">
        <v>860</v>
      </c>
      <c r="L70" s="6">
        <v>1304</v>
      </c>
      <c r="M70" s="6">
        <f t="shared" si="1"/>
        <v>-1992</v>
      </c>
      <c r="N70" s="6">
        <f t="shared" si="2"/>
        <v>-1208</v>
      </c>
      <c r="O70" s="6">
        <f t="shared" si="3"/>
        <v>-577</v>
      </c>
      <c r="P70" s="6">
        <f t="shared" si="4"/>
        <v>-631</v>
      </c>
      <c r="Q70" s="6">
        <f t="shared" si="5"/>
        <v>-784</v>
      </c>
    </row>
    <row r="71" spans="1:17" ht="16.5" x14ac:dyDescent="0.3">
      <c r="A71" s="111">
        <v>3154507</v>
      </c>
      <c r="B71" s="6" t="s">
        <v>190</v>
      </c>
      <c r="C71" s="6">
        <v>289</v>
      </c>
      <c r="D71" s="6">
        <v>221</v>
      </c>
      <c r="E71" s="6">
        <v>187</v>
      </c>
      <c r="F71" s="6">
        <v>34</v>
      </c>
      <c r="G71" s="6">
        <v>68</v>
      </c>
      <c r="H71" s="6">
        <v>877</v>
      </c>
      <c r="I71" s="6">
        <v>710</v>
      </c>
      <c r="J71" s="6">
        <v>506</v>
      </c>
      <c r="K71" s="6">
        <v>204</v>
      </c>
      <c r="L71" s="6">
        <v>167</v>
      </c>
      <c r="M71" s="6">
        <f t="shared" ref="M71:M91" si="6">C71-H71</f>
        <v>-588</v>
      </c>
      <c r="N71" s="6">
        <f t="shared" ref="N71:N91" si="7">D71-I71</f>
        <v>-489</v>
      </c>
      <c r="O71" s="6">
        <f t="shared" ref="O71:O91" si="8">E71-J71</f>
        <v>-319</v>
      </c>
      <c r="P71" s="6">
        <f t="shared" ref="P71:P91" si="9">F71-K71</f>
        <v>-170</v>
      </c>
      <c r="Q71" s="6">
        <f t="shared" ref="Q71:Q91" si="10">G71-L71</f>
        <v>-99</v>
      </c>
    </row>
    <row r="72" spans="1:17" ht="16.5" x14ac:dyDescent="0.3">
      <c r="A72" s="111">
        <v>3155603</v>
      </c>
      <c r="B72" s="6" t="s">
        <v>192</v>
      </c>
      <c r="C72" s="6">
        <v>685</v>
      </c>
      <c r="D72" s="6">
        <v>389</v>
      </c>
      <c r="E72" s="6">
        <v>234</v>
      </c>
      <c r="F72" s="6">
        <v>155</v>
      </c>
      <c r="G72" s="6">
        <v>296</v>
      </c>
      <c r="H72" s="6">
        <v>1610</v>
      </c>
      <c r="I72" s="6">
        <v>953</v>
      </c>
      <c r="J72" s="6">
        <v>562</v>
      </c>
      <c r="K72" s="6">
        <v>391</v>
      </c>
      <c r="L72" s="6">
        <v>657</v>
      </c>
      <c r="M72" s="6">
        <f t="shared" si="6"/>
        <v>-925</v>
      </c>
      <c r="N72" s="6">
        <f t="shared" si="7"/>
        <v>-564</v>
      </c>
      <c r="O72" s="6">
        <f t="shared" si="8"/>
        <v>-328</v>
      </c>
      <c r="P72" s="6">
        <f t="shared" si="9"/>
        <v>-236</v>
      </c>
      <c r="Q72" s="6">
        <f t="shared" si="10"/>
        <v>-361</v>
      </c>
    </row>
    <row r="73" spans="1:17" ht="16.5" x14ac:dyDescent="0.3">
      <c r="A73" s="111">
        <v>3156502</v>
      </c>
      <c r="B73" s="6" t="s">
        <v>194</v>
      </c>
      <c r="C73" s="6">
        <v>235</v>
      </c>
      <c r="D73" s="6">
        <v>147</v>
      </c>
      <c r="E73" s="6">
        <v>92</v>
      </c>
      <c r="F73" s="6">
        <v>55</v>
      </c>
      <c r="G73" s="6">
        <v>88</v>
      </c>
      <c r="H73" s="6">
        <v>952</v>
      </c>
      <c r="I73" s="6">
        <v>698</v>
      </c>
      <c r="J73" s="6">
        <v>638</v>
      </c>
      <c r="K73" s="6">
        <v>60</v>
      </c>
      <c r="L73" s="6">
        <v>254</v>
      </c>
      <c r="M73" s="6">
        <f t="shared" si="6"/>
        <v>-717</v>
      </c>
      <c r="N73" s="6">
        <f t="shared" si="7"/>
        <v>-551</v>
      </c>
      <c r="O73" s="6">
        <f t="shared" si="8"/>
        <v>-546</v>
      </c>
      <c r="P73" s="6">
        <f t="shared" si="9"/>
        <v>-5</v>
      </c>
      <c r="Q73" s="6">
        <f t="shared" si="10"/>
        <v>-166</v>
      </c>
    </row>
    <row r="74" spans="1:17" ht="16.5" x14ac:dyDescent="0.3">
      <c r="A74" s="111">
        <v>3157005</v>
      </c>
      <c r="B74" s="6" t="s">
        <v>196</v>
      </c>
      <c r="C74" s="6">
        <v>2252</v>
      </c>
      <c r="D74" s="6">
        <v>1728</v>
      </c>
      <c r="E74" s="6">
        <v>1243</v>
      </c>
      <c r="F74" s="6">
        <v>485</v>
      </c>
      <c r="G74" s="6">
        <v>524</v>
      </c>
      <c r="H74" s="6">
        <v>4322</v>
      </c>
      <c r="I74" s="6">
        <v>2150</v>
      </c>
      <c r="J74" s="6">
        <v>768</v>
      </c>
      <c r="K74" s="6">
        <v>1382</v>
      </c>
      <c r="L74" s="6">
        <v>2172</v>
      </c>
      <c r="M74" s="6">
        <f t="shared" si="6"/>
        <v>-2070</v>
      </c>
      <c r="N74" s="6">
        <f t="shared" si="7"/>
        <v>-422</v>
      </c>
      <c r="O74" s="6">
        <f t="shared" si="8"/>
        <v>475</v>
      </c>
      <c r="P74" s="6">
        <f t="shared" si="9"/>
        <v>-897</v>
      </c>
      <c r="Q74" s="6">
        <f t="shared" si="10"/>
        <v>-1648</v>
      </c>
    </row>
    <row r="75" spans="1:17" ht="16.5" x14ac:dyDescent="0.3">
      <c r="A75" s="111">
        <v>3157377</v>
      </c>
      <c r="B75" s="6" t="s">
        <v>198</v>
      </c>
      <c r="C75" s="6">
        <v>99</v>
      </c>
      <c r="D75" s="6">
        <v>76</v>
      </c>
      <c r="E75" s="6">
        <v>38</v>
      </c>
      <c r="F75" s="6">
        <v>38</v>
      </c>
      <c r="G75" s="6">
        <v>23</v>
      </c>
      <c r="H75" s="6">
        <v>212</v>
      </c>
      <c r="I75" s="6">
        <v>193</v>
      </c>
      <c r="J75" s="6">
        <v>133</v>
      </c>
      <c r="K75" s="6">
        <v>60</v>
      </c>
      <c r="L75" s="6">
        <v>19</v>
      </c>
      <c r="M75" s="6">
        <f t="shared" si="6"/>
        <v>-113</v>
      </c>
      <c r="N75" s="6">
        <f t="shared" si="7"/>
        <v>-117</v>
      </c>
      <c r="O75" s="6">
        <f t="shared" si="8"/>
        <v>-95</v>
      </c>
      <c r="P75" s="6">
        <f t="shared" si="9"/>
        <v>-22</v>
      </c>
      <c r="Q75" s="6">
        <f t="shared" si="10"/>
        <v>4</v>
      </c>
    </row>
    <row r="76" spans="1:17" ht="16.5" x14ac:dyDescent="0.3">
      <c r="A76" s="111">
        <v>3157609</v>
      </c>
      <c r="B76" s="6" t="s">
        <v>200</v>
      </c>
      <c r="C76" s="6">
        <v>319</v>
      </c>
      <c r="D76" s="6">
        <v>259</v>
      </c>
      <c r="E76" s="6">
        <v>138</v>
      </c>
      <c r="F76" s="6">
        <v>121</v>
      </c>
      <c r="G76" s="6">
        <v>60</v>
      </c>
      <c r="H76" s="6">
        <v>277</v>
      </c>
      <c r="I76" s="6">
        <v>215</v>
      </c>
      <c r="J76" s="6">
        <v>65</v>
      </c>
      <c r="K76" s="6">
        <v>150</v>
      </c>
      <c r="L76" s="6">
        <v>62</v>
      </c>
      <c r="M76" s="6">
        <f t="shared" si="6"/>
        <v>42</v>
      </c>
      <c r="N76" s="6">
        <f t="shared" si="7"/>
        <v>44</v>
      </c>
      <c r="O76" s="6">
        <f t="shared" si="8"/>
        <v>73</v>
      </c>
      <c r="P76" s="6">
        <f t="shared" si="9"/>
        <v>-29</v>
      </c>
      <c r="Q76" s="6">
        <f t="shared" si="10"/>
        <v>-2</v>
      </c>
    </row>
    <row r="77" spans="1:17" ht="16.5" x14ac:dyDescent="0.3">
      <c r="A77" s="111">
        <v>3160454</v>
      </c>
      <c r="B77" s="6" t="s">
        <v>202</v>
      </c>
      <c r="C77" s="6">
        <v>125</v>
      </c>
      <c r="D77" s="6">
        <v>84</v>
      </c>
      <c r="E77" s="6">
        <v>70</v>
      </c>
      <c r="F77" s="6">
        <v>14</v>
      </c>
      <c r="G77" s="6">
        <v>41</v>
      </c>
      <c r="H77" s="6">
        <v>548</v>
      </c>
      <c r="I77" s="6">
        <v>209</v>
      </c>
      <c r="J77" s="6">
        <v>114</v>
      </c>
      <c r="K77" s="6">
        <v>95</v>
      </c>
      <c r="L77" s="6">
        <v>339</v>
      </c>
      <c r="M77" s="6">
        <f t="shared" si="6"/>
        <v>-423</v>
      </c>
      <c r="N77" s="6">
        <f t="shared" si="7"/>
        <v>-125</v>
      </c>
      <c r="O77" s="6">
        <f t="shared" si="8"/>
        <v>-44</v>
      </c>
      <c r="P77" s="6">
        <f t="shared" si="9"/>
        <v>-81</v>
      </c>
      <c r="Q77" s="6">
        <f t="shared" si="10"/>
        <v>-298</v>
      </c>
    </row>
    <row r="78" spans="1:17" ht="16.5" x14ac:dyDescent="0.3">
      <c r="A78" s="111">
        <v>3161106</v>
      </c>
      <c r="B78" s="6" t="s">
        <v>204</v>
      </c>
      <c r="C78" s="6">
        <v>1588</v>
      </c>
      <c r="D78" s="6">
        <v>893</v>
      </c>
      <c r="E78" s="6">
        <v>562</v>
      </c>
      <c r="F78" s="6">
        <v>331</v>
      </c>
      <c r="G78" s="6">
        <v>695</v>
      </c>
      <c r="H78" s="6">
        <v>4928</v>
      </c>
      <c r="I78" s="6">
        <v>2387</v>
      </c>
      <c r="J78" s="6">
        <v>863</v>
      </c>
      <c r="K78" s="6">
        <v>1524</v>
      </c>
      <c r="L78" s="6">
        <v>2541</v>
      </c>
      <c r="M78" s="6">
        <f t="shared" si="6"/>
        <v>-3340</v>
      </c>
      <c r="N78" s="6">
        <f t="shared" si="7"/>
        <v>-1494</v>
      </c>
      <c r="O78" s="6">
        <f t="shared" si="8"/>
        <v>-301</v>
      </c>
      <c r="P78" s="6">
        <f t="shared" si="9"/>
        <v>-1193</v>
      </c>
      <c r="Q78" s="6">
        <f t="shared" si="10"/>
        <v>-1846</v>
      </c>
    </row>
    <row r="79" spans="1:17" ht="16.5" x14ac:dyDescent="0.3">
      <c r="A79" s="111">
        <v>3162252</v>
      </c>
      <c r="B79" s="6" t="s">
        <v>206</v>
      </c>
      <c r="C79" s="6">
        <v>386</v>
      </c>
      <c r="D79" s="6">
        <v>344</v>
      </c>
      <c r="E79" s="6">
        <v>305</v>
      </c>
      <c r="F79" s="6">
        <v>39</v>
      </c>
      <c r="G79" s="6">
        <v>42</v>
      </c>
      <c r="H79" s="6">
        <v>446</v>
      </c>
      <c r="I79" s="6">
        <v>333</v>
      </c>
      <c r="J79" s="6">
        <v>333</v>
      </c>
      <c r="K79" s="6">
        <v>0</v>
      </c>
      <c r="L79" s="6">
        <v>113</v>
      </c>
      <c r="M79" s="6">
        <f t="shared" si="6"/>
        <v>-60</v>
      </c>
      <c r="N79" s="6">
        <f t="shared" si="7"/>
        <v>11</v>
      </c>
      <c r="O79" s="6">
        <f t="shared" si="8"/>
        <v>-28</v>
      </c>
      <c r="P79" s="6">
        <f t="shared" si="9"/>
        <v>39</v>
      </c>
      <c r="Q79" s="6">
        <f t="shared" si="10"/>
        <v>-71</v>
      </c>
    </row>
    <row r="80" spans="1:17" ht="16.5" x14ac:dyDescent="0.3">
      <c r="A80" s="111">
        <v>3162401</v>
      </c>
      <c r="B80" s="6" t="s">
        <v>208</v>
      </c>
      <c r="C80" s="6">
        <v>566</v>
      </c>
      <c r="D80" s="6">
        <v>441</v>
      </c>
      <c r="E80" s="6">
        <v>394</v>
      </c>
      <c r="F80" s="6">
        <v>47</v>
      </c>
      <c r="G80" s="6">
        <v>125</v>
      </c>
      <c r="H80" s="6">
        <v>1816</v>
      </c>
      <c r="I80" s="6">
        <v>1330</v>
      </c>
      <c r="J80" s="6">
        <v>822</v>
      </c>
      <c r="K80" s="6">
        <v>508</v>
      </c>
      <c r="L80" s="6">
        <v>486</v>
      </c>
      <c r="M80" s="6">
        <f t="shared" si="6"/>
        <v>-1250</v>
      </c>
      <c r="N80" s="6">
        <f t="shared" si="7"/>
        <v>-889</v>
      </c>
      <c r="O80" s="6">
        <f t="shared" si="8"/>
        <v>-428</v>
      </c>
      <c r="P80" s="6">
        <f t="shared" si="9"/>
        <v>-461</v>
      </c>
      <c r="Q80" s="6">
        <f t="shared" si="10"/>
        <v>-361</v>
      </c>
    </row>
    <row r="81" spans="1:17" ht="16.5" x14ac:dyDescent="0.3">
      <c r="A81" s="111">
        <v>3162450</v>
      </c>
      <c r="B81" s="6" t="s">
        <v>210</v>
      </c>
      <c r="C81" s="6">
        <v>262</v>
      </c>
      <c r="D81" s="6">
        <v>149</v>
      </c>
      <c r="E81" s="6">
        <v>118</v>
      </c>
      <c r="F81" s="6">
        <v>31</v>
      </c>
      <c r="G81" s="6">
        <v>113</v>
      </c>
      <c r="H81" s="6">
        <v>275</v>
      </c>
      <c r="I81" s="6">
        <v>137</v>
      </c>
      <c r="J81" s="6">
        <v>99</v>
      </c>
      <c r="K81" s="6">
        <v>38</v>
      </c>
      <c r="L81" s="6">
        <v>138</v>
      </c>
      <c r="M81" s="6">
        <f t="shared" si="6"/>
        <v>-13</v>
      </c>
      <c r="N81" s="6">
        <f t="shared" si="7"/>
        <v>12</v>
      </c>
      <c r="O81" s="6">
        <f t="shared" si="8"/>
        <v>19</v>
      </c>
      <c r="P81" s="6">
        <f t="shared" si="9"/>
        <v>-7</v>
      </c>
      <c r="Q81" s="6">
        <f t="shared" si="10"/>
        <v>-25</v>
      </c>
    </row>
    <row r="82" spans="1:17" ht="16.5" x14ac:dyDescent="0.3">
      <c r="A82" s="111">
        <v>3162658</v>
      </c>
      <c r="B82" s="6" t="s">
        <v>212</v>
      </c>
      <c r="C82" s="6">
        <v>219</v>
      </c>
      <c r="D82" s="6">
        <v>185</v>
      </c>
      <c r="E82" s="6">
        <v>141</v>
      </c>
      <c r="F82" s="6">
        <v>44</v>
      </c>
      <c r="G82" s="6">
        <v>34</v>
      </c>
      <c r="H82" s="6">
        <v>148</v>
      </c>
      <c r="I82" s="6">
        <v>148</v>
      </c>
      <c r="J82" s="6">
        <v>129</v>
      </c>
      <c r="K82" s="6">
        <v>19</v>
      </c>
      <c r="L82" s="6">
        <v>0</v>
      </c>
      <c r="M82" s="6">
        <f t="shared" si="6"/>
        <v>71</v>
      </c>
      <c r="N82" s="6">
        <f t="shared" si="7"/>
        <v>37</v>
      </c>
      <c r="O82" s="6">
        <f t="shared" si="8"/>
        <v>12</v>
      </c>
      <c r="P82" s="6">
        <f t="shared" si="9"/>
        <v>25</v>
      </c>
      <c r="Q82" s="6">
        <f t="shared" si="10"/>
        <v>34</v>
      </c>
    </row>
    <row r="83" spans="1:17" ht="16.5" x14ac:dyDescent="0.3">
      <c r="A83" s="111">
        <v>3162708</v>
      </c>
      <c r="B83" s="6" t="s">
        <v>214</v>
      </c>
      <c r="C83" s="6">
        <v>965</v>
      </c>
      <c r="D83" s="6">
        <v>272</v>
      </c>
      <c r="E83" s="6">
        <v>258</v>
      </c>
      <c r="F83" s="6">
        <v>14</v>
      </c>
      <c r="G83" s="6">
        <v>693</v>
      </c>
      <c r="H83" s="6">
        <v>1350</v>
      </c>
      <c r="I83" s="6">
        <v>360</v>
      </c>
      <c r="J83" s="6">
        <v>238</v>
      </c>
      <c r="K83" s="6">
        <v>122</v>
      </c>
      <c r="L83" s="6">
        <v>990</v>
      </c>
      <c r="M83" s="6">
        <f t="shared" si="6"/>
        <v>-385</v>
      </c>
      <c r="N83" s="6">
        <f t="shared" si="7"/>
        <v>-88</v>
      </c>
      <c r="O83" s="6">
        <f t="shared" si="8"/>
        <v>20</v>
      </c>
      <c r="P83" s="6">
        <f t="shared" si="9"/>
        <v>-108</v>
      </c>
      <c r="Q83" s="6">
        <f t="shared" si="10"/>
        <v>-297</v>
      </c>
    </row>
    <row r="84" spans="1:17" ht="16.5" x14ac:dyDescent="0.3">
      <c r="A84" s="111">
        <v>3164209</v>
      </c>
      <c r="B84" s="6" t="s">
        <v>216</v>
      </c>
      <c r="C84" s="6">
        <v>550</v>
      </c>
      <c r="D84" s="6">
        <v>423</v>
      </c>
      <c r="E84" s="6">
        <v>248</v>
      </c>
      <c r="F84" s="6">
        <v>175</v>
      </c>
      <c r="G84" s="6">
        <v>127</v>
      </c>
      <c r="H84" s="6">
        <v>644</v>
      </c>
      <c r="I84" s="6">
        <v>558</v>
      </c>
      <c r="J84" s="6">
        <v>239</v>
      </c>
      <c r="K84" s="6">
        <v>319</v>
      </c>
      <c r="L84" s="6">
        <v>86</v>
      </c>
      <c r="M84" s="6">
        <f t="shared" si="6"/>
        <v>-94</v>
      </c>
      <c r="N84" s="6">
        <f t="shared" si="7"/>
        <v>-135</v>
      </c>
      <c r="O84" s="6">
        <f t="shared" si="8"/>
        <v>9</v>
      </c>
      <c r="P84" s="6">
        <f t="shared" si="9"/>
        <v>-144</v>
      </c>
      <c r="Q84" s="6">
        <f t="shared" si="10"/>
        <v>41</v>
      </c>
    </row>
    <row r="85" spans="1:17" ht="16.5" x14ac:dyDescent="0.3">
      <c r="A85" s="111">
        <v>3166956</v>
      </c>
      <c r="B85" s="6" t="s">
        <v>218</v>
      </c>
      <c r="C85" s="6">
        <v>159</v>
      </c>
      <c r="D85" s="6">
        <v>139</v>
      </c>
      <c r="E85" s="6">
        <v>128</v>
      </c>
      <c r="F85" s="6">
        <v>11</v>
      </c>
      <c r="G85" s="6">
        <v>20</v>
      </c>
      <c r="H85" s="6">
        <v>235</v>
      </c>
      <c r="I85" s="6">
        <v>186</v>
      </c>
      <c r="J85" s="6">
        <v>186</v>
      </c>
      <c r="K85" s="6">
        <v>0</v>
      </c>
      <c r="L85" s="6">
        <v>49</v>
      </c>
      <c r="M85" s="6">
        <f t="shared" si="6"/>
        <v>-76</v>
      </c>
      <c r="N85" s="6">
        <f t="shared" si="7"/>
        <v>-47</v>
      </c>
      <c r="O85" s="6">
        <f t="shared" si="8"/>
        <v>-58</v>
      </c>
      <c r="P85" s="6">
        <f t="shared" si="9"/>
        <v>11</v>
      </c>
      <c r="Q85" s="6">
        <f t="shared" si="10"/>
        <v>-29</v>
      </c>
    </row>
    <row r="86" spans="1:17" ht="16.5" x14ac:dyDescent="0.3">
      <c r="A86" s="111">
        <v>3168002</v>
      </c>
      <c r="B86" s="6" t="s">
        <v>220</v>
      </c>
      <c r="C86" s="6">
        <v>1659</v>
      </c>
      <c r="D86" s="6">
        <v>1174</v>
      </c>
      <c r="E86" s="6">
        <v>848</v>
      </c>
      <c r="F86" s="6">
        <v>326</v>
      </c>
      <c r="G86" s="6">
        <v>485</v>
      </c>
      <c r="H86" s="6">
        <v>1972</v>
      </c>
      <c r="I86" s="6">
        <v>957</v>
      </c>
      <c r="J86" s="6">
        <v>521</v>
      </c>
      <c r="K86" s="6">
        <v>436</v>
      </c>
      <c r="L86" s="6">
        <v>1015</v>
      </c>
      <c r="M86" s="6">
        <f t="shared" si="6"/>
        <v>-313</v>
      </c>
      <c r="N86" s="6">
        <f t="shared" si="7"/>
        <v>217</v>
      </c>
      <c r="O86" s="6">
        <f t="shared" si="8"/>
        <v>327</v>
      </c>
      <c r="P86" s="6">
        <f t="shared" si="9"/>
        <v>-110</v>
      </c>
      <c r="Q86" s="6">
        <f t="shared" si="10"/>
        <v>-530</v>
      </c>
    </row>
    <row r="87" spans="1:17" ht="16.5" x14ac:dyDescent="0.3">
      <c r="A87" s="111">
        <v>3170008</v>
      </c>
      <c r="B87" s="6" t="s">
        <v>222</v>
      </c>
      <c r="C87" s="6">
        <v>501</v>
      </c>
      <c r="D87" s="6">
        <v>357</v>
      </c>
      <c r="E87" s="6">
        <v>283</v>
      </c>
      <c r="F87" s="6">
        <v>74</v>
      </c>
      <c r="G87" s="6">
        <v>144</v>
      </c>
      <c r="H87" s="6">
        <v>685</v>
      </c>
      <c r="I87" s="6">
        <v>549</v>
      </c>
      <c r="J87" s="6">
        <v>370</v>
      </c>
      <c r="K87" s="6">
        <v>179</v>
      </c>
      <c r="L87" s="6">
        <v>136</v>
      </c>
      <c r="M87" s="6">
        <f t="shared" si="6"/>
        <v>-184</v>
      </c>
      <c r="N87" s="6">
        <f t="shared" si="7"/>
        <v>-192</v>
      </c>
      <c r="O87" s="6">
        <f t="shared" si="8"/>
        <v>-87</v>
      </c>
      <c r="P87" s="6">
        <f t="shared" si="9"/>
        <v>-105</v>
      </c>
      <c r="Q87" s="6">
        <f t="shared" si="10"/>
        <v>8</v>
      </c>
    </row>
    <row r="88" spans="1:17" ht="16.5" x14ac:dyDescent="0.3">
      <c r="A88" s="111">
        <v>3170651</v>
      </c>
      <c r="B88" s="6" t="s">
        <v>224</v>
      </c>
      <c r="C88" s="6">
        <v>169</v>
      </c>
      <c r="D88" s="6">
        <v>111</v>
      </c>
      <c r="E88" s="6">
        <v>105</v>
      </c>
      <c r="F88" s="6">
        <v>6</v>
      </c>
      <c r="G88" s="6">
        <v>58</v>
      </c>
      <c r="H88" s="6">
        <v>387</v>
      </c>
      <c r="I88" s="6">
        <v>287</v>
      </c>
      <c r="J88" s="6">
        <v>232</v>
      </c>
      <c r="K88" s="6">
        <v>55</v>
      </c>
      <c r="L88" s="6">
        <v>100</v>
      </c>
      <c r="M88" s="6">
        <f t="shared" si="6"/>
        <v>-218</v>
      </c>
      <c r="N88" s="6">
        <f t="shared" si="7"/>
        <v>-176</v>
      </c>
      <c r="O88" s="6">
        <f t="shared" si="8"/>
        <v>-127</v>
      </c>
      <c r="P88" s="6">
        <f t="shared" si="9"/>
        <v>-49</v>
      </c>
      <c r="Q88" s="6">
        <f t="shared" si="10"/>
        <v>-42</v>
      </c>
    </row>
    <row r="89" spans="1:17" ht="16.5" x14ac:dyDescent="0.3">
      <c r="A89" s="111">
        <v>3170800</v>
      </c>
      <c r="B89" s="6" t="s">
        <v>226</v>
      </c>
      <c r="C89" s="6">
        <v>2033</v>
      </c>
      <c r="D89" s="6">
        <v>1450</v>
      </c>
      <c r="E89" s="6">
        <v>665</v>
      </c>
      <c r="F89" s="6">
        <v>785</v>
      </c>
      <c r="G89" s="6">
        <v>583</v>
      </c>
      <c r="H89" s="6">
        <v>2507</v>
      </c>
      <c r="I89" s="6">
        <v>2278</v>
      </c>
      <c r="J89" s="6">
        <v>949</v>
      </c>
      <c r="K89" s="6">
        <v>1329</v>
      </c>
      <c r="L89" s="6">
        <v>229</v>
      </c>
      <c r="M89" s="6">
        <f t="shared" si="6"/>
        <v>-474</v>
      </c>
      <c r="N89" s="6">
        <f t="shared" si="7"/>
        <v>-828</v>
      </c>
      <c r="O89" s="6">
        <f t="shared" si="8"/>
        <v>-284</v>
      </c>
      <c r="P89" s="6">
        <f t="shared" si="9"/>
        <v>-544</v>
      </c>
      <c r="Q89" s="6">
        <f t="shared" si="10"/>
        <v>354</v>
      </c>
    </row>
    <row r="90" spans="1:17" ht="16.5" x14ac:dyDescent="0.3">
      <c r="A90" s="111">
        <v>3170909</v>
      </c>
      <c r="B90" s="6" t="s">
        <v>228</v>
      </c>
      <c r="C90" s="6">
        <v>897</v>
      </c>
      <c r="D90" s="6">
        <v>415</v>
      </c>
      <c r="E90" s="6">
        <v>343</v>
      </c>
      <c r="F90" s="6">
        <v>72</v>
      </c>
      <c r="G90" s="6">
        <v>482</v>
      </c>
      <c r="H90" s="6">
        <v>1617</v>
      </c>
      <c r="I90" s="6">
        <v>1031</v>
      </c>
      <c r="J90" s="6">
        <v>505</v>
      </c>
      <c r="K90" s="6">
        <v>526</v>
      </c>
      <c r="L90" s="6">
        <v>586</v>
      </c>
      <c r="M90" s="6">
        <f t="shared" si="6"/>
        <v>-720</v>
      </c>
      <c r="N90" s="6">
        <f t="shared" si="7"/>
        <v>-616</v>
      </c>
      <c r="O90" s="6">
        <f t="shared" si="8"/>
        <v>-162</v>
      </c>
      <c r="P90" s="6">
        <f t="shared" si="9"/>
        <v>-454</v>
      </c>
      <c r="Q90" s="6">
        <f t="shared" si="10"/>
        <v>-104</v>
      </c>
    </row>
    <row r="91" spans="1:17" ht="16.5" x14ac:dyDescent="0.3">
      <c r="A91" s="111">
        <v>3171030</v>
      </c>
      <c r="B91" s="6" t="s">
        <v>230</v>
      </c>
      <c r="C91" s="6">
        <v>409</v>
      </c>
      <c r="D91" s="6">
        <v>401</v>
      </c>
      <c r="E91" s="6">
        <v>331</v>
      </c>
      <c r="F91" s="6">
        <v>70</v>
      </c>
      <c r="G91" s="6">
        <v>8</v>
      </c>
      <c r="H91" s="6">
        <v>384</v>
      </c>
      <c r="I91" s="6">
        <v>379</v>
      </c>
      <c r="J91" s="6">
        <v>271</v>
      </c>
      <c r="K91" s="6">
        <v>108</v>
      </c>
      <c r="L91" s="6">
        <v>5</v>
      </c>
      <c r="M91" s="6">
        <f t="shared" si="6"/>
        <v>25</v>
      </c>
      <c r="N91" s="6">
        <f t="shared" si="7"/>
        <v>22</v>
      </c>
      <c r="O91" s="6">
        <f t="shared" si="8"/>
        <v>60</v>
      </c>
      <c r="P91" s="6">
        <f t="shared" si="9"/>
        <v>-38</v>
      </c>
      <c r="Q91" s="6">
        <f t="shared" si="10"/>
        <v>3</v>
      </c>
    </row>
    <row r="92" spans="1:17" ht="16.5" x14ac:dyDescent="0.3">
      <c r="A92" s="6"/>
      <c r="B92" s="6" t="s">
        <v>232</v>
      </c>
      <c r="C92" s="6">
        <f>SUM(C6:C91)</f>
        <v>78419</v>
      </c>
      <c r="D92" s="6">
        <f t="shared" ref="D92:Q92" si="11">SUM(D6:D91)</f>
        <v>57374</v>
      </c>
      <c r="E92" s="6">
        <f t="shared" si="11"/>
        <v>40532</v>
      </c>
      <c r="F92" s="6">
        <f t="shared" si="11"/>
        <v>16842</v>
      </c>
      <c r="G92" s="6">
        <f t="shared" si="11"/>
        <v>21045</v>
      </c>
      <c r="H92" s="6">
        <f t="shared" si="11"/>
        <v>120088</v>
      </c>
      <c r="I92" s="6">
        <f t="shared" si="11"/>
        <v>77462</v>
      </c>
      <c r="J92" s="6">
        <f t="shared" si="11"/>
        <v>40532</v>
      </c>
      <c r="K92" s="6">
        <f t="shared" si="11"/>
        <v>36930</v>
      </c>
      <c r="L92" s="6">
        <f t="shared" si="11"/>
        <v>42626</v>
      </c>
      <c r="M92" s="6">
        <f t="shared" ref="M92" si="12">C92-H92</f>
        <v>-41669</v>
      </c>
      <c r="N92" s="6">
        <f t="shared" ref="N92" si="13">D92-I92</f>
        <v>-20088</v>
      </c>
      <c r="O92" s="6">
        <f t="shared" ref="O92" si="14">E92-J92</f>
        <v>0</v>
      </c>
      <c r="P92" s="6">
        <f t="shared" ref="P92" si="15">F92-K92</f>
        <v>-20088</v>
      </c>
      <c r="Q92" s="6">
        <f t="shared" ref="Q92" si="16">G92-L92</f>
        <v>-21581</v>
      </c>
    </row>
    <row r="93" spans="1:17" ht="17.25" thickBot="1" x14ac:dyDescent="0.35">
      <c r="A93" s="23"/>
      <c r="B93" s="23" t="s">
        <v>18</v>
      </c>
      <c r="C93" s="23">
        <v>1326235</v>
      </c>
      <c r="D93" s="23">
        <v>944419</v>
      </c>
      <c r="E93" s="23"/>
      <c r="F93" s="23"/>
      <c r="G93" s="23">
        <v>381816</v>
      </c>
      <c r="H93" s="24">
        <v>1328658</v>
      </c>
      <c r="I93" s="23">
        <v>944419</v>
      </c>
      <c r="J93" s="23"/>
      <c r="K93" s="23"/>
      <c r="L93" s="23">
        <v>384239</v>
      </c>
      <c r="M93" s="23">
        <f t="shared" ref="M93" si="17">C93-H93</f>
        <v>-2423</v>
      </c>
      <c r="N93" s="23">
        <f t="shared" ref="N93" si="18">D93-I93</f>
        <v>0</v>
      </c>
      <c r="O93" s="23">
        <f t="shared" ref="O93" si="19">E93-J93</f>
        <v>0</v>
      </c>
      <c r="P93" s="23">
        <f t="shared" ref="P93" si="20">F93-K93</f>
        <v>0</v>
      </c>
      <c r="Q93" s="23">
        <f t="shared" ref="Q93" si="21">G93-L93</f>
        <v>-2423</v>
      </c>
    </row>
    <row r="94" spans="1:17" ht="17.25" thickTop="1" x14ac:dyDescent="0.3">
      <c r="A94" s="15" t="s">
        <v>33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6.5" x14ac:dyDescent="0.3">
      <c r="A95" s="15" t="s">
        <v>34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</sheetData>
  <mergeCells count="15">
    <mergeCell ref="A1:Q2"/>
    <mergeCell ref="A3:A5"/>
    <mergeCell ref="B3:B5"/>
    <mergeCell ref="C3:G3"/>
    <mergeCell ref="H3:L3"/>
    <mergeCell ref="M3:Q3"/>
    <mergeCell ref="C4:C5"/>
    <mergeCell ref="D4:F4"/>
    <mergeCell ref="G4:G5"/>
    <mergeCell ref="H4:H5"/>
    <mergeCell ref="I4:K4"/>
    <mergeCell ref="L4:L5"/>
    <mergeCell ref="M4:M5"/>
    <mergeCell ref="N4:P4"/>
    <mergeCell ref="Q4:Q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4D30E-5186-4D3B-8953-84D2B9C488E1}">
  <dimension ref="A1:E122"/>
  <sheetViews>
    <sheetView workbookViewId="0">
      <selection activeCell="D6" sqref="D6"/>
    </sheetView>
  </sheetViews>
  <sheetFormatPr defaultRowHeight="15" x14ac:dyDescent="0.25"/>
  <cols>
    <col min="1" max="1" width="10.28515625" customWidth="1"/>
    <col min="2" max="2" width="39.42578125" bestFit="1" customWidth="1"/>
    <col min="3" max="3" width="18.7109375" customWidth="1"/>
    <col min="4" max="4" width="18.42578125" customWidth="1"/>
    <col min="5" max="5" width="18.140625" customWidth="1"/>
    <col min="8" max="8" width="12.42578125" bestFit="1" customWidth="1"/>
  </cols>
  <sheetData>
    <row r="1" spans="1:5" ht="27.75" customHeight="1" x14ac:dyDescent="0.25">
      <c r="A1" s="58" t="s">
        <v>236</v>
      </c>
      <c r="B1" s="58"/>
      <c r="C1" s="58"/>
      <c r="D1" s="58"/>
      <c r="E1" s="58"/>
    </row>
    <row r="2" spans="1:5" ht="18" customHeight="1" thickBot="1" x14ac:dyDescent="0.3">
      <c r="A2" s="59"/>
      <c r="B2" s="59"/>
      <c r="C2" s="59"/>
      <c r="D2" s="59"/>
      <c r="E2" s="59"/>
    </row>
    <row r="3" spans="1:5" ht="27" customHeight="1" x14ac:dyDescent="0.25">
      <c r="A3" s="80" t="s">
        <v>21</v>
      </c>
      <c r="B3" s="82" t="s">
        <v>14</v>
      </c>
      <c r="C3" s="84" t="s">
        <v>35</v>
      </c>
      <c r="D3" s="86" t="s">
        <v>36</v>
      </c>
      <c r="E3" s="87" t="s">
        <v>37</v>
      </c>
    </row>
    <row r="4" spans="1:5" ht="26.25" customHeight="1" thickBot="1" x14ac:dyDescent="0.3">
      <c r="A4" s="81"/>
      <c r="B4" s="83"/>
      <c r="C4" s="85"/>
      <c r="D4" s="85"/>
      <c r="E4" s="88"/>
    </row>
    <row r="5" spans="1:5" ht="16.5" x14ac:dyDescent="0.3">
      <c r="A5" s="111">
        <v>3106655</v>
      </c>
      <c r="B5" s="6" t="s">
        <v>59</v>
      </c>
      <c r="C5" s="6">
        <v>4450.3291589047549</v>
      </c>
      <c r="D5" s="6">
        <v>-78</v>
      </c>
      <c r="E5" s="25">
        <f>D5/C5*1000</f>
        <v>-17.526793460642839</v>
      </c>
    </row>
    <row r="6" spans="1:5" ht="16.5" x14ac:dyDescent="0.3">
      <c r="A6" s="111">
        <v>3107307</v>
      </c>
      <c r="B6" s="6" t="s">
        <v>63</v>
      </c>
      <c r="C6" s="6">
        <v>47511.596007341366</v>
      </c>
      <c r="D6" s="6">
        <v>-1457</v>
      </c>
      <c r="E6" s="25">
        <f t="shared" ref="E6:E92" si="0">D6/C6*1000</f>
        <v>-30.66619777990342</v>
      </c>
    </row>
    <row r="7" spans="1:5" ht="16.5" x14ac:dyDescent="0.3">
      <c r="A7" s="111">
        <v>3108255</v>
      </c>
      <c r="B7" s="6" t="s">
        <v>65</v>
      </c>
      <c r="C7" s="6">
        <v>9850.890236181649</v>
      </c>
      <c r="D7" s="6">
        <v>148</v>
      </c>
      <c r="E7" s="25">
        <f t="shared" si="0"/>
        <v>15.024022849874632</v>
      </c>
    </row>
    <row r="8" spans="1:5" ht="16.5" x14ac:dyDescent="0.3">
      <c r="A8" s="111">
        <v>3108503</v>
      </c>
      <c r="B8" s="6" t="s">
        <v>67</v>
      </c>
      <c r="C8" s="6">
        <v>6616.4687745750534</v>
      </c>
      <c r="D8" s="6">
        <v>-567</v>
      </c>
      <c r="E8" s="25">
        <f t="shared" si="0"/>
        <v>-85.695258198572219</v>
      </c>
    </row>
    <row r="9" spans="1:5" ht="16.5" x14ac:dyDescent="0.3">
      <c r="A9" s="111">
        <v>3108602</v>
      </c>
      <c r="B9" s="6" t="s">
        <v>69</v>
      </c>
      <c r="C9" s="6">
        <v>31786.723366359132</v>
      </c>
      <c r="D9" s="6">
        <v>-1780</v>
      </c>
      <c r="E9" s="25">
        <f t="shared" si="0"/>
        <v>-55.998222260424257</v>
      </c>
    </row>
    <row r="10" spans="1:5" ht="16.5" x14ac:dyDescent="0.3">
      <c r="A10" s="111">
        <v>3109402</v>
      </c>
      <c r="B10" s="6" t="s">
        <v>71</v>
      </c>
      <c r="C10" s="6">
        <v>27416.99154973005</v>
      </c>
      <c r="D10" s="6">
        <v>-745</v>
      </c>
      <c r="E10" s="25">
        <f t="shared" si="0"/>
        <v>-27.172930284808558</v>
      </c>
    </row>
    <row r="11" spans="1:5" ht="16.5" x14ac:dyDescent="0.3">
      <c r="A11" s="111">
        <v>3111150</v>
      </c>
      <c r="B11" s="6" t="s">
        <v>73</v>
      </c>
      <c r="C11" s="6">
        <v>3751.7158782692809</v>
      </c>
      <c r="D11" s="6">
        <v>-92</v>
      </c>
      <c r="E11" s="25">
        <f t="shared" si="0"/>
        <v>-24.522112810536409</v>
      </c>
    </row>
    <row r="12" spans="1:5" ht="16.5" x14ac:dyDescent="0.3">
      <c r="A12" s="111">
        <v>3112703</v>
      </c>
      <c r="B12" s="6" t="s">
        <v>75</v>
      </c>
      <c r="C12" s="6">
        <v>14467.22709853796</v>
      </c>
      <c r="D12" s="6">
        <v>-441</v>
      </c>
      <c r="E12" s="25">
        <f t="shared" si="0"/>
        <v>-30.482690082646652</v>
      </c>
    </row>
    <row r="13" spans="1:5" ht="16.5" x14ac:dyDescent="0.3">
      <c r="A13" s="111">
        <v>3115474</v>
      </c>
      <c r="B13" s="6" t="s">
        <v>77</v>
      </c>
      <c r="C13" s="6">
        <v>5195.7891455776289</v>
      </c>
      <c r="D13" s="6">
        <v>-191</v>
      </c>
      <c r="E13" s="25">
        <f t="shared" si="0"/>
        <v>-36.760537167403868</v>
      </c>
    </row>
    <row r="14" spans="1:5" ht="16.5" x14ac:dyDescent="0.3">
      <c r="A14" s="111">
        <v>3116159</v>
      </c>
      <c r="B14" s="6" t="s">
        <v>79</v>
      </c>
      <c r="C14" s="6">
        <v>11003.726410975583</v>
      </c>
      <c r="D14" s="6">
        <v>611</v>
      </c>
      <c r="E14" s="25">
        <f t="shared" si="0"/>
        <v>55.526644082186806</v>
      </c>
    </row>
    <row r="15" spans="1:5" ht="16.5" x14ac:dyDescent="0.3">
      <c r="A15" s="111">
        <v>3116506</v>
      </c>
      <c r="B15" s="6" t="s">
        <v>81</v>
      </c>
      <c r="C15" s="6">
        <v>7917.8792492286011</v>
      </c>
      <c r="D15" s="6">
        <v>-215</v>
      </c>
      <c r="E15" s="25">
        <f t="shared" si="0"/>
        <v>-27.153735644673588</v>
      </c>
    </row>
    <row r="16" spans="1:5" ht="16.5" x14ac:dyDescent="0.3">
      <c r="A16" s="111">
        <v>3117836</v>
      </c>
      <c r="B16" s="6" t="s">
        <v>83</v>
      </c>
      <c r="C16" s="6">
        <v>7231.5492615269632</v>
      </c>
      <c r="D16" s="6">
        <v>-76</v>
      </c>
      <c r="E16" s="25">
        <f t="shared" si="0"/>
        <v>-10.509504568313261</v>
      </c>
    </row>
    <row r="17" spans="1:5" ht="16.5" x14ac:dyDescent="0.3">
      <c r="A17" s="111">
        <v>3118809</v>
      </c>
      <c r="B17" s="6" t="s">
        <v>85</v>
      </c>
      <c r="C17" s="6">
        <v>26511.522395371896</v>
      </c>
      <c r="D17" s="6">
        <v>-1667</v>
      </c>
      <c r="E17" s="25">
        <f t="shared" si="0"/>
        <v>-62.878320420067901</v>
      </c>
    </row>
    <row r="18" spans="1:5" ht="16.5" x14ac:dyDescent="0.3">
      <c r="A18" s="111">
        <v>3120300</v>
      </c>
      <c r="B18" s="6" t="s">
        <v>87</v>
      </c>
      <c r="C18" s="6">
        <v>5865.9603055319449</v>
      </c>
      <c r="D18" s="6">
        <v>-162</v>
      </c>
      <c r="E18" s="25">
        <f t="shared" si="0"/>
        <v>-27.616961513910091</v>
      </c>
    </row>
    <row r="19" spans="1:5" ht="16.5" x14ac:dyDescent="0.3">
      <c r="A19" s="111">
        <v>3120870</v>
      </c>
      <c r="B19" s="6" t="s">
        <v>89</v>
      </c>
      <c r="C19" s="6">
        <v>7040.1028102119963</v>
      </c>
      <c r="D19" s="6">
        <v>120</v>
      </c>
      <c r="E19" s="25">
        <f t="shared" si="0"/>
        <v>17.045205621988135</v>
      </c>
    </row>
    <row r="20" spans="1:5" ht="16.5" x14ac:dyDescent="0.3">
      <c r="A20" s="111">
        <v>3123809</v>
      </c>
      <c r="B20" s="6" t="s">
        <v>91</v>
      </c>
      <c r="C20" s="6">
        <v>7252.9050193262419</v>
      </c>
      <c r="D20" s="6">
        <v>-370</v>
      </c>
      <c r="E20" s="25">
        <f t="shared" si="0"/>
        <v>-51.014041823805812</v>
      </c>
    </row>
    <row r="21" spans="1:5" ht="16.5" x14ac:dyDescent="0.3">
      <c r="A21" s="111">
        <v>3124302</v>
      </c>
      <c r="B21" s="6" t="s">
        <v>93</v>
      </c>
      <c r="C21" s="6">
        <v>31684.877061044419</v>
      </c>
      <c r="D21" s="6">
        <v>-1986</v>
      </c>
      <c r="E21" s="25">
        <f t="shared" si="0"/>
        <v>-62.67974454102351</v>
      </c>
    </row>
    <row r="22" spans="1:5" ht="16.5" x14ac:dyDescent="0.3">
      <c r="A22" s="111">
        <v>3126604</v>
      </c>
      <c r="B22" s="6" t="s">
        <v>95</v>
      </c>
      <c r="C22" s="6">
        <v>4952.3957053968097</v>
      </c>
      <c r="D22" s="6">
        <v>121</v>
      </c>
      <c r="E22" s="25">
        <f t="shared" si="0"/>
        <v>24.432619523545302</v>
      </c>
    </row>
    <row r="23" spans="1:5" ht="16.5" x14ac:dyDescent="0.3">
      <c r="A23" s="111">
        <v>3126703</v>
      </c>
      <c r="B23" s="6" t="s">
        <v>97</v>
      </c>
      <c r="C23" s="6">
        <v>25369.913689153043</v>
      </c>
      <c r="D23" s="6">
        <v>-399</v>
      </c>
      <c r="E23" s="25">
        <f t="shared" si="0"/>
        <v>-15.727290399517333</v>
      </c>
    </row>
    <row r="24" spans="1:5" ht="16.5" x14ac:dyDescent="0.3">
      <c r="A24" s="111">
        <v>3127073</v>
      </c>
      <c r="B24" s="6" t="s">
        <v>99</v>
      </c>
      <c r="C24" s="6">
        <v>6049.223320517769</v>
      </c>
      <c r="D24" s="6">
        <v>-117</v>
      </c>
      <c r="E24" s="25">
        <f t="shared" si="0"/>
        <v>-19.341325952235742</v>
      </c>
    </row>
    <row r="25" spans="1:5" ht="16.5" x14ac:dyDescent="0.3">
      <c r="A25" s="111">
        <v>3127339</v>
      </c>
      <c r="B25" s="6" t="s">
        <v>101</v>
      </c>
      <c r="C25" s="6">
        <v>5233.4587388728341</v>
      </c>
      <c r="D25" s="6">
        <v>-116</v>
      </c>
      <c r="E25" s="25">
        <f t="shared" si="0"/>
        <v>-22.165073957377512</v>
      </c>
    </row>
    <row r="26" spans="1:5" ht="16.5" x14ac:dyDescent="0.3">
      <c r="A26" s="111">
        <v>3127354</v>
      </c>
      <c r="B26" s="6" t="s">
        <v>103</v>
      </c>
      <c r="C26" s="6">
        <v>3016.4346199060251</v>
      </c>
      <c r="D26" s="6">
        <v>-112</v>
      </c>
      <c r="E26" s="25">
        <f t="shared" si="0"/>
        <v>-37.129927915854942</v>
      </c>
    </row>
    <row r="27" spans="1:5" ht="16.5" x14ac:dyDescent="0.3">
      <c r="A27" s="111">
        <v>3127800</v>
      </c>
      <c r="B27" s="6" t="s">
        <v>105</v>
      </c>
      <c r="C27" s="6">
        <v>15300.237906884498</v>
      </c>
      <c r="D27" s="6">
        <v>-450</v>
      </c>
      <c r="E27" s="25">
        <f t="shared" si="0"/>
        <v>-29.411307375653152</v>
      </c>
    </row>
    <row r="28" spans="1:5" ht="16.5" x14ac:dyDescent="0.3">
      <c r="A28" s="111">
        <v>3128253</v>
      </c>
      <c r="B28" s="6" t="s">
        <v>107</v>
      </c>
      <c r="C28" s="6">
        <v>4804.709858972813</v>
      </c>
      <c r="D28" s="6">
        <v>54</v>
      </c>
      <c r="E28" s="25">
        <f t="shared" si="0"/>
        <v>11.238972088846282</v>
      </c>
    </row>
    <row r="29" spans="1:5" ht="16.5" x14ac:dyDescent="0.3">
      <c r="A29" s="111">
        <v>3129608</v>
      </c>
      <c r="B29" s="6" t="s">
        <v>109</v>
      </c>
      <c r="C29" s="6">
        <v>7983.1153712457226</v>
      </c>
      <c r="D29" s="6">
        <v>-113</v>
      </c>
      <c r="E29" s="25">
        <f t="shared" si="0"/>
        <v>-14.154874976129394</v>
      </c>
    </row>
    <row r="30" spans="1:5" ht="16.5" x14ac:dyDescent="0.3">
      <c r="A30" s="111">
        <v>3129657</v>
      </c>
      <c r="B30" s="6" t="s">
        <v>111</v>
      </c>
      <c r="C30" s="6">
        <v>6268.1552559860702</v>
      </c>
      <c r="D30" s="6">
        <v>-123</v>
      </c>
      <c r="E30" s="25">
        <f t="shared" si="0"/>
        <v>-19.622998310792532</v>
      </c>
    </row>
    <row r="31" spans="1:5" ht="16.5" x14ac:dyDescent="0.3">
      <c r="A31" s="111">
        <v>3130051</v>
      </c>
      <c r="B31" s="6" t="s">
        <v>113</v>
      </c>
      <c r="C31" s="6">
        <v>10943.603765968928</v>
      </c>
      <c r="D31" s="6">
        <v>42</v>
      </c>
      <c r="E31" s="25">
        <f t="shared" si="0"/>
        <v>3.8378582501868741</v>
      </c>
    </row>
    <row r="32" spans="1:5" ht="16.5" x14ac:dyDescent="0.3">
      <c r="A32" s="111">
        <v>3130655</v>
      </c>
      <c r="B32" s="6" t="s">
        <v>115</v>
      </c>
      <c r="C32" s="6">
        <v>7464.7406206845499</v>
      </c>
      <c r="D32" s="6">
        <v>-384</v>
      </c>
      <c r="E32" s="25">
        <f t="shared" si="0"/>
        <v>-51.441840984527801</v>
      </c>
    </row>
    <row r="33" spans="1:5" ht="16.5" x14ac:dyDescent="0.3">
      <c r="A33" s="111">
        <v>3132008</v>
      </c>
      <c r="B33" s="6" t="s">
        <v>117</v>
      </c>
      <c r="C33" s="6">
        <v>5079.6863005026617</v>
      </c>
      <c r="D33" s="6">
        <v>-294</v>
      </c>
      <c r="E33" s="25">
        <f t="shared" si="0"/>
        <v>-57.877589797406813</v>
      </c>
    </row>
    <row r="34" spans="1:5" ht="16.5" x14ac:dyDescent="0.3">
      <c r="A34" s="111">
        <v>3132107</v>
      </c>
      <c r="B34" s="6" t="s">
        <v>119</v>
      </c>
      <c r="C34" s="6">
        <v>18045.861606474962</v>
      </c>
      <c r="D34" s="6">
        <v>-388</v>
      </c>
      <c r="E34" s="25">
        <f t="shared" si="0"/>
        <v>-21.50077444131475</v>
      </c>
    </row>
    <row r="35" spans="1:5" ht="16.5" x14ac:dyDescent="0.3">
      <c r="A35" s="111">
        <v>3135050</v>
      </c>
      <c r="B35" s="6" t="s">
        <v>121</v>
      </c>
      <c r="C35" s="6">
        <v>34204.690436459874</v>
      </c>
      <c r="D35" s="6">
        <v>712</v>
      </c>
      <c r="E35" s="25">
        <f t="shared" si="0"/>
        <v>20.81585861221701</v>
      </c>
    </row>
    <row r="36" spans="1:5" ht="16.5" x14ac:dyDescent="0.3">
      <c r="A36" s="111">
        <v>3135100</v>
      </c>
      <c r="B36" s="6" t="s">
        <v>123</v>
      </c>
      <c r="C36" s="6">
        <v>68031.064494605234</v>
      </c>
      <c r="D36" s="6">
        <v>-2954</v>
      </c>
      <c r="E36" s="25">
        <f t="shared" si="0"/>
        <v>-43.421340264846918</v>
      </c>
    </row>
    <row r="37" spans="1:5" ht="16.5" x14ac:dyDescent="0.3">
      <c r="A37" s="111">
        <v>3135209</v>
      </c>
      <c r="B37" s="6" t="s">
        <v>125</v>
      </c>
      <c r="C37" s="6">
        <v>66666.489206643106</v>
      </c>
      <c r="D37" s="6">
        <v>-4883</v>
      </c>
      <c r="E37" s="25">
        <f t="shared" si="0"/>
        <v>-73.245194971410385</v>
      </c>
    </row>
    <row r="38" spans="1:5" ht="16.5" x14ac:dyDescent="0.3">
      <c r="A38" s="111">
        <v>3135357</v>
      </c>
      <c r="B38" s="6" t="s">
        <v>127</v>
      </c>
      <c r="C38" s="6">
        <v>8450.5469713761868</v>
      </c>
      <c r="D38" s="6">
        <v>-340</v>
      </c>
      <c r="E38" s="25">
        <f t="shared" si="0"/>
        <v>-40.234082024708322</v>
      </c>
    </row>
    <row r="39" spans="1:5" ht="16.5" x14ac:dyDescent="0.3">
      <c r="A39" s="111">
        <v>3135605</v>
      </c>
      <c r="B39" s="6" t="s">
        <v>129</v>
      </c>
      <c r="C39" s="6">
        <v>8152.1250249489058</v>
      </c>
      <c r="D39" s="6">
        <v>-452</v>
      </c>
      <c r="E39" s="25">
        <f t="shared" si="0"/>
        <v>-55.445665837642494</v>
      </c>
    </row>
    <row r="40" spans="1:5" ht="16.5" x14ac:dyDescent="0.3">
      <c r="A40" s="111">
        <v>3136405</v>
      </c>
      <c r="B40" s="6" t="s">
        <v>131</v>
      </c>
      <c r="C40" s="6">
        <v>4384.1142350657665</v>
      </c>
      <c r="D40" s="6">
        <v>-136</v>
      </c>
      <c r="E40" s="25">
        <f t="shared" si="0"/>
        <v>-31.021089485356409</v>
      </c>
    </row>
    <row r="41" spans="1:5" ht="16.5" x14ac:dyDescent="0.3">
      <c r="A41" s="111">
        <v>3136579</v>
      </c>
      <c r="B41" s="6" t="s">
        <v>133</v>
      </c>
      <c r="C41" s="6">
        <v>4649.9784748770917</v>
      </c>
      <c r="D41" s="6">
        <v>-284</v>
      </c>
      <c r="E41" s="25">
        <f t="shared" si="0"/>
        <v>-61.075551539516901</v>
      </c>
    </row>
    <row r="42" spans="1:5" ht="16.5" x14ac:dyDescent="0.3">
      <c r="A42" s="111">
        <v>3136801</v>
      </c>
      <c r="B42" s="6" t="s">
        <v>135</v>
      </c>
      <c r="C42" s="6">
        <v>4188.5983093114583</v>
      </c>
      <c r="D42" s="6">
        <v>9</v>
      </c>
      <c r="E42" s="25">
        <f t="shared" si="0"/>
        <v>2.1486901668256326</v>
      </c>
    </row>
    <row r="43" spans="1:5" ht="16.5" x14ac:dyDescent="0.3">
      <c r="A43" s="111">
        <v>3136959</v>
      </c>
      <c r="B43" s="6" t="s">
        <v>137</v>
      </c>
      <c r="C43" s="6">
        <v>5812.9542689224063</v>
      </c>
      <c r="D43" s="6">
        <v>-169</v>
      </c>
      <c r="E43" s="25">
        <f t="shared" si="0"/>
        <v>-29.072996652239084</v>
      </c>
    </row>
    <row r="44" spans="1:5" ht="16.5" x14ac:dyDescent="0.3">
      <c r="A44" s="111">
        <v>3137304</v>
      </c>
      <c r="B44" s="6" t="s">
        <v>139</v>
      </c>
      <c r="C44" s="6">
        <v>4302.6724543447381</v>
      </c>
      <c r="D44" s="6">
        <v>-423</v>
      </c>
      <c r="E44" s="25">
        <f t="shared" si="0"/>
        <v>-98.310992641994972</v>
      </c>
    </row>
    <row r="45" spans="1:5" ht="16.5" x14ac:dyDescent="0.3">
      <c r="A45" s="111">
        <v>3138104</v>
      </c>
      <c r="B45" s="6" t="s">
        <v>141</v>
      </c>
      <c r="C45" s="6">
        <v>6603.1921693160511</v>
      </c>
      <c r="D45" s="6">
        <v>15</v>
      </c>
      <c r="E45" s="25">
        <f t="shared" si="0"/>
        <v>2.2716285722688085</v>
      </c>
    </row>
    <row r="46" spans="1:5" ht="16.5" x14ac:dyDescent="0.3">
      <c r="A46" s="111">
        <v>3138658</v>
      </c>
      <c r="B46" s="6" t="s">
        <v>143</v>
      </c>
      <c r="C46" s="6">
        <v>8551.3491850161572</v>
      </c>
      <c r="D46" s="6">
        <v>10</v>
      </c>
      <c r="E46" s="25">
        <f t="shared" si="0"/>
        <v>1.1694061116720853</v>
      </c>
    </row>
    <row r="47" spans="1:5" ht="16.5" x14ac:dyDescent="0.3">
      <c r="A47" s="111">
        <v>3138682</v>
      </c>
      <c r="B47" s="6" t="s">
        <v>145</v>
      </c>
      <c r="C47" s="6">
        <v>6517.6782577136264</v>
      </c>
      <c r="D47" s="6">
        <v>-135</v>
      </c>
      <c r="E47" s="25">
        <f t="shared" si="0"/>
        <v>-20.712897240705072</v>
      </c>
    </row>
    <row r="48" spans="1:5" ht="16.5" x14ac:dyDescent="0.3">
      <c r="A48" s="111">
        <v>3139250</v>
      </c>
      <c r="B48" s="6" t="s">
        <v>147</v>
      </c>
      <c r="C48" s="6">
        <v>6437.1214874104289</v>
      </c>
      <c r="D48" s="6">
        <v>-42</v>
      </c>
      <c r="E48" s="25">
        <f t="shared" si="0"/>
        <v>-6.524655481824075</v>
      </c>
    </row>
    <row r="49" spans="1:5" ht="16.5" x14ac:dyDescent="0.3">
      <c r="A49" s="111">
        <v>3139300</v>
      </c>
      <c r="B49" s="6" t="s">
        <v>149</v>
      </c>
      <c r="C49" s="6">
        <v>20177.317198046534</v>
      </c>
      <c r="D49" s="6">
        <v>-1762</v>
      </c>
      <c r="E49" s="25">
        <f t="shared" si="0"/>
        <v>-87.325781852236929</v>
      </c>
    </row>
    <row r="50" spans="1:5" ht="16.5" x14ac:dyDescent="0.3">
      <c r="A50" s="111">
        <v>3140852</v>
      </c>
      <c r="B50" s="6" t="s">
        <v>151</v>
      </c>
      <c r="C50" s="6">
        <v>10162.536432428018</v>
      </c>
      <c r="D50" s="6">
        <v>-220</v>
      </c>
      <c r="E50" s="25">
        <f t="shared" si="0"/>
        <v>-21.648138873873432</v>
      </c>
    </row>
    <row r="51" spans="1:5" ht="16.5" x14ac:dyDescent="0.3">
      <c r="A51" s="111">
        <v>3141009</v>
      </c>
      <c r="B51" s="6" t="s">
        <v>153</v>
      </c>
      <c r="C51" s="6">
        <v>12917.082774666746</v>
      </c>
      <c r="D51" s="6">
        <v>-864</v>
      </c>
      <c r="E51" s="25">
        <f t="shared" si="0"/>
        <v>-66.888167790833933</v>
      </c>
    </row>
    <row r="52" spans="1:5" ht="16.5" x14ac:dyDescent="0.3">
      <c r="A52" s="111">
        <v>3142007</v>
      </c>
      <c r="B52" s="6" t="s">
        <v>155</v>
      </c>
      <c r="C52" s="6">
        <v>13281.726513938698</v>
      </c>
      <c r="D52" s="6">
        <v>-532</v>
      </c>
      <c r="E52" s="25">
        <f t="shared" si="0"/>
        <v>-40.055033465843842</v>
      </c>
    </row>
    <row r="53" spans="1:5" ht="16.5" x14ac:dyDescent="0.3">
      <c r="A53" s="111">
        <v>3142254</v>
      </c>
      <c r="B53" s="6" t="s">
        <v>157</v>
      </c>
      <c r="C53" s="6">
        <v>4632.6363731518768</v>
      </c>
      <c r="D53" s="6">
        <v>-32</v>
      </c>
      <c r="E53" s="25">
        <f t="shared" si="0"/>
        <v>-6.9075138695222833</v>
      </c>
    </row>
    <row r="54" spans="1:5" ht="16.5" x14ac:dyDescent="0.3">
      <c r="A54" s="111">
        <v>3142700</v>
      </c>
      <c r="B54" s="6" t="s">
        <v>159</v>
      </c>
      <c r="C54" s="6">
        <v>16153.571386293715</v>
      </c>
      <c r="D54" s="6">
        <v>-1869</v>
      </c>
      <c r="E54" s="25">
        <f t="shared" si="0"/>
        <v>-115.70196802335886</v>
      </c>
    </row>
    <row r="55" spans="1:5" ht="16.5" x14ac:dyDescent="0.3">
      <c r="A55" s="111">
        <v>3142908</v>
      </c>
      <c r="B55" s="6" t="s">
        <v>161</v>
      </c>
      <c r="C55" s="6">
        <v>22398.11492596587</v>
      </c>
      <c r="D55" s="6">
        <v>-1962</v>
      </c>
      <c r="E55" s="25">
        <f t="shared" si="0"/>
        <v>-87.596657418945398</v>
      </c>
    </row>
    <row r="56" spans="1:5" ht="16.5" x14ac:dyDescent="0.3">
      <c r="A56" s="111">
        <v>3143302</v>
      </c>
      <c r="B56" s="6" t="s">
        <v>61</v>
      </c>
      <c r="C56" s="6">
        <v>368566.94945732306</v>
      </c>
      <c r="D56" s="6">
        <v>1618</v>
      </c>
      <c r="E56" s="25">
        <f t="shared" si="0"/>
        <v>4.3899758303948264</v>
      </c>
    </row>
    <row r="57" spans="1:5" ht="16.5" x14ac:dyDescent="0.3">
      <c r="A57" s="111">
        <v>3143450</v>
      </c>
      <c r="B57" s="6" t="s">
        <v>164</v>
      </c>
      <c r="C57" s="6">
        <v>7601.2340882687395</v>
      </c>
      <c r="D57" s="6">
        <v>-158</v>
      </c>
      <c r="E57" s="25">
        <f t="shared" si="0"/>
        <v>-20.786098436811351</v>
      </c>
    </row>
    <row r="58" spans="1:5" ht="16.5" x14ac:dyDescent="0.3">
      <c r="A58" s="111">
        <v>3144656</v>
      </c>
      <c r="B58" s="6" t="s">
        <v>166</v>
      </c>
      <c r="C58" s="6">
        <v>9995.4231577171449</v>
      </c>
      <c r="D58" s="6">
        <v>20</v>
      </c>
      <c r="E58" s="25">
        <f t="shared" si="0"/>
        <v>2.0009157875981112</v>
      </c>
    </row>
    <row r="59" spans="1:5" ht="16.5" x14ac:dyDescent="0.3">
      <c r="A59" s="111">
        <v>3145059</v>
      </c>
      <c r="B59" s="6" t="s">
        <v>168</v>
      </c>
      <c r="C59" s="6">
        <v>7534.0075652021787</v>
      </c>
      <c r="D59" s="6">
        <v>765</v>
      </c>
      <c r="E59" s="25">
        <f t="shared" si="0"/>
        <v>101.53958479327208</v>
      </c>
    </row>
    <row r="60" spans="1:5" ht="16.5" x14ac:dyDescent="0.3">
      <c r="A60" s="111">
        <v>3145372</v>
      </c>
      <c r="B60" s="6" t="s">
        <v>170</v>
      </c>
      <c r="C60" s="6">
        <v>5054.2249476970192</v>
      </c>
      <c r="D60" s="6">
        <v>68</v>
      </c>
      <c r="E60" s="25">
        <f t="shared" si="0"/>
        <v>13.454090528951332</v>
      </c>
    </row>
    <row r="61" spans="1:5" ht="16.5" x14ac:dyDescent="0.3">
      <c r="A61" s="111">
        <v>3145455</v>
      </c>
      <c r="B61" s="6" t="s">
        <v>172</v>
      </c>
      <c r="C61" s="6">
        <v>5363.8449192258313</v>
      </c>
      <c r="D61" s="6">
        <v>-21</v>
      </c>
      <c r="E61" s="25">
        <f t="shared" si="0"/>
        <v>-3.9151020054157253</v>
      </c>
    </row>
    <row r="62" spans="1:5" ht="16.5" x14ac:dyDescent="0.3">
      <c r="A62" s="111">
        <v>3146255</v>
      </c>
      <c r="B62" s="6" t="s">
        <v>174</v>
      </c>
      <c r="C62" s="6">
        <v>5941.2979376986523</v>
      </c>
      <c r="D62" s="6">
        <v>-125</v>
      </c>
      <c r="E62" s="25">
        <f t="shared" si="0"/>
        <v>-21.039173815346221</v>
      </c>
    </row>
    <row r="63" spans="1:5" ht="16.5" x14ac:dyDescent="0.3">
      <c r="A63" s="111">
        <v>3146552</v>
      </c>
      <c r="B63" s="6" t="s">
        <v>176</v>
      </c>
      <c r="C63" s="6">
        <v>6043.0955994453088</v>
      </c>
      <c r="D63" s="6">
        <v>-150</v>
      </c>
      <c r="E63" s="25">
        <f t="shared" si="0"/>
        <v>-24.821715548198242</v>
      </c>
    </row>
    <row r="64" spans="1:5" ht="16.5" x14ac:dyDescent="0.3">
      <c r="A64" s="111">
        <v>3147956</v>
      </c>
      <c r="B64" s="6" t="s">
        <v>178</v>
      </c>
      <c r="C64" s="6">
        <v>5681.5718029932314</v>
      </c>
      <c r="D64" s="6">
        <v>-27</v>
      </c>
      <c r="E64" s="25">
        <f t="shared" si="0"/>
        <v>-4.7522060683586798</v>
      </c>
    </row>
    <row r="65" spans="1:5" ht="16.5" x14ac:dyDescent="0.3">
      <c r="A65" s="111">
        <v>3149150</v>
      </c>
      <c r="B65" s="6" t="s">
        <v>180</v>
      </c>
      <c r="C65" s="6">
        <v>10504.655717280051</v>
      </c>
      <c r="D65" s="6">
        <v>20</v>
      </c>
      <c r="E65" s="25">
        <f t="shared" si="0"/>
        <v>1.9039177045184073</v>
      </c>
    </row>
    <row r="66" spans="1:5" ht="16.5" x14ac:dyDescent="0.3">
      <c r="A66" s="111">
        <v>3150570</v>
      </c>
      <c r="B66" s="6" t="s">
        <v>182</v>
      </c>
      <c r="C66" s="6">
        <v>7343.5983765575766</v>
      </c>
      <c r="D66" s="6">
        <v>-105</v>
      </c>
      <c r="E66" s="25">
        <f t="shared" si="0"/>
        <v>-14.298167548920391</v>
      </c>
    </row>
    <row r="67" spans="1:5" ht="16.5" x14ac:dyDescent="0.3">
      <c r="A67" s="111">
        <v>3151206</v>
      </c>
      <c r="B67" s="6" t="s">
        <v>184</v>
      </c>
      <c r="C67" s="6">
        <v>54348.950271549984</v>
      </c>
      <c r="D67" s="6">
        <v>-2106</v>
      </c>
      <c r="E67" s="25">
        <f t="shared" si="0"/>
        <v>-38.749598464690614</v>
      </c>
    </row>
    <row r="68" spans="1:5" ht="16.5" x14ac:dyDescent="0.3">
      <c r="A68" s="111">
        <v>3152131</v>
      </c>
      <c r="B68" s="6" t="s">
        <v>186</v>
      </c>
      <c r="C68" s="6">
        <v>4038.9175543967949</v>
      </c>
      <c r="D68" s="6">
        <v>-111</v>
      </c>
      <c r="E68" s="25">
        <f t="shared" si="0"/>
        <v>-27.482610997881004</v>
      </c>
    </row>
    <row r="69" spans="1:5" ht="16.5" x14ac:dyDescent="0.3">
      <c r="A69" s="111">
        <v>3152204</v>
      </c>
      <c r="B69" s="6" t="s">
        <v>188</v>
      </c>
      <c r="C69" s="6">
        <v>38318.516352009014</v>
      </c>
      <c r="D69" s="6">
        <v>-1992</v>
      </c>
      <c r="E69" s="25">
        <f t="shared" si="0"/>
        <v>-51.985311270945402</v>
      </c>
    </row>
    <row r="70" spans="1:5" ht="16.5" x14ac:dyDescent="0.3">
      <c r="A70" s="111">
        <v>3154507</v>
      </c>
      <c r="B70" s="6" t="s">
        <v>190</v>
      </c>
      <c r="C70" s="6">
        <v>9532.0935724558276</v>
      </c>
      <c r="D70" s="6">
        <v>-588</v>
      </c>
      <c r="E70" s="25">
        <f t="shared" si="0"/>
        <v>-61.686343669464101</v>
      </c>
    </row>
    <row r="71" spans="1:5" ht="16.5" x14ac:dyDescent="0.3">
      <c r="A71" s="111">
        <v>3155603</v>
      </c>
      <c r="B71" s="6" t="s">
        <v>192</v>
      </c>
      <c r="C71" s="6">
        <v>29634.033662087368</v>
      </c>
      <c r="D71" s="6">
        <v>-925</v>
      </c>
      <c r="E71" s="25">
        <f t="shared" si="0"/>
        <v>-31.21411045649884</v>
      </c>
    </row>
    <row r="72" spans="1:5" ht="16.5" x14ac:dyDescent="0.3">
      <c r="A72" s="111">
        <v>3156502</v>
      </c>
      <c r="B72" s="6" t="s">
        <v>194</v>
      </c>
      <c r="C72" s="6">
        <v>7914.8530840872972</v>
      </c>
      <c r="D72" s="6">
        <v>-717</v>
      </c>
      <c r="E72" s="25">
        <f t="shared" si="0"/>
        <v>-90.589173593318947</v>
      </c>
    </row>
    <row r="73" spans="1:5" ht="16.5" x14ac:dyDescent="0.3">
      <c r="A73" s="111">
        <v>3157005</v>
      </c>
      <c r="B73" s="6" t="s">
        <v>196</v>
      </c>
      <c r="C73" s="6">
        <v>39897.985215014342</v>
      </c>
      <c r="D73" s="6">
        <v>-2070</v>
      </c>
      <c r="E73" s="25">
        <f t="shared" si="0"/>
        <v>-51.882319090664787</v>
      </c>
    </row>
    <row r="74" spans="1:5" ht="16.5" x14ac:dyDescent="0.3">
      <c r="A74" s="111">
        <v>3157377</v>
      </c>
      <c r="B74" s="6" t="s">
        <v>198</v>
      </c>
      <c r="C74" s="6">
        <v>4477.818164181539</v>
      </c>
      <c r="D74" s="6">
        <v>-113</v>
      </c>
      <c r="E74" s="25">
        <f t="shared" si="0"/>
        <v>-25.235504403438473</v>
      </c>
    </row>
    <row r="75" spans="1:5" ht="16.5" x14ac:dyDescent="0.3">
      <c r="A75" s="111">
        <v>3157609</v>
      </c>
      <c r="B75" s="6" t="s">
        <v>200</v>
      </c>
      <c r="C75" s="6">
        <v>4040.9524688454831</v>
      </c>
      <c r="D75" s="6">
        <v>42</v>
      </c>
      <c r="E75" s="25">
        <f t="shared" si="0"/>
        <v>10.393589215366243</v>
      </c>
    </row>
    <row r="76" spans="1:5" ht="16.5" x14ac:dyDescent="0.3">
      <c r="A76" s="111">
        <v>3160454</v>
      </c>
      <c r="B76" s="6" t="s">
        <v>202</v>
      </c>
      <c r="C76" s="6">
        <v>7082.8827475202688</v>
      </c>
      <c r="D76" s="6">
        <v>-423</v>
      </c>
      <c r="E76" s="25">
        <f t="shared" si="0"/>
        <v>-59.721446066305859</v>
      </c>
    </row>
    <row r="77" spans="1:5" ht="16.5" x14ac:dyDescent="0.3">
      <c r="A77" s="111">
        <v>3161106</v>
      </c>
      <c r="B77" s="6" t="s">
        <v>204</v>
      </c>
      <c r="C77" s="6">
        <v>54817.849179264624</v>
      </c>
      <c r="D77" s="6">
        <v>-3340</v>
      </c>
      <c r="E77" s="25">
        <f t="shared" si="0"/>
        <v>-60.929059603881484</v>
      </c>
    </row>
    <row r="78" spans="1:5" ht="16.5" x14ac:dyDescent="0.3">
      <c r="A78" s="111">
        <v>3162252</v>
      </c>
      <c r="B78" s="6" t="s">
        <v>206</v>
      </c>
      <c r="C78" s="6">
        <v>4741.5767627076702</v>
      </c>
      <c r="D78" s="6">
        <v>-60</v>
      </c>
      <c r="E78" s="25">
        <f t="shared" si="0"/>
        <v>-12.654018484293628</v>
      </c>
    </row>
    <row r="79" spans="1:5" ht="16.5" x14ac:dyDescent="0.3">
      <c r="A79" s="111">
        <v>3162401</v>
      </c>
      <c r="B79" s="6" t="s">
        <v>208</v>
      </c>
      <c r="C79" s="6">
        <v>25824.185584279425</v>
      </c>
      <c r="D79" s="6">
        <v>-1250</v>
      </c>
      <c r="E79" s="25">
        <f t="shared" si="0"/>
        <v>-48.404237025036807</v>
      </c>
    </row>
    <row r="80" spans="1:5" ht="16.5" x14ac:dyDescent="0.3">
      <c r="A80" s="111">
        <v>3162450</v>
      </c>
      <c r="B80" s="6" t="s">
        <v>210</v>
      </c>
      <c r="C80" s="6">
        <v>11930.54105819148</v>
      </c>
      <c r="D80" s="6">
        <v>-13</v>
      </c>
      <c r="E80" s="25">
        <f t="shared" si="0"/>
        <v>-1.0896404393222578</v>
      </c>
    </row>
    <row r="81" spans="1:5" ht="16.5" x14ac:dyDescent="0.3">
      <c r="A81" s="111">
        <v>3162658</v>
      </c>
      <c r="B81" s="6" t="s">
        <v>212</v>
      </c>
      <c r="C81" s="6">
        <v>4134.6337522725398</v>
      </c>
      <c r="D81" s="6">
        <v>71</v>
      </c>
      <c r="E81" s="25">
        <f t="shared" si="0"/>
        <v>17.172016738115175</v>
      </c>
    </row>
    <row r="82" spans="1:5" ht="16.5" x14ac:dyDescent="0.3">
      <c r="A82" s="111">
        <v>3162708</v>
      </c>
      <c r="B82" s="6" t="s">
        <v>214</v>
      </c>
      <c r="C82" s="6">
        <v>22729.273173827343</v>
      </c>
      <c r="D82" s="6">
        <v>-385</v>
      </c>
      <c r="E82" s="25">
        <f t="shared" si="0"/>
        <v>-16.938509078386449</v>
      </c>
    </row>
    <row r="83" spans="1:5" ht="16.5" x14ac:dyDescent="0.3">
      <c r="A83" s="111">
        <v>3164209</v>
      </c>
      <c r="B83" s="6" t="s">
        <v>216</v>
      </c>
      <c r="C83" s="6">
        <v>10464.95488377905</v>
      </c>
      <c r="D83" s="6">
        <v>-94</v>
      </c>
      <c r="E83" s="25">
        <f t="shared" si="0"/>
        <v>-8.9823607501359071</v>
      </c>
    </row>
    <row r="84" spans="1:5" ht="16.5" x14ac:dyDescent="0.3">
      <c r="A84" s="111">
        <v>3166956</v>
      </c>
      <c r="B84" s="6" t="s">
        <v>218</v>
      </c>
      <c r="C84" s="6">
        <v>4506.326725498202</v>
      </c>
      <c r="D84" s="6">
        <v>-76</v>
      </c>
      <c r="E84" s="25">
        <f t="shared" si="0"/>
        <v>-16.865177478137191</v>
      </c>
    </row>
    <row r="85" spans="1:5" ht="16.5" x14ac:dyDescent="0.3">
      <c r="A85" s="111">
        <v>3168002</v>
      </c>
      <c r="B85" s="6" t="s">
        <v>220</v>
      </c>
      <c r="C85" s="6">
        <v>31485.289185299145</v>
      </c>
      <c r="D85" s="6">
        <v>-313</v>
      </c>
      <c r="E85" s="25">
        <f t="shared" si="0"/>
        <v>-9.9411505531333475</v>
      </c>
    </row>
    <row r="86" spans="1:5" ht="16.5" x14ac:dyDescent="0.3">
      <c r="A86" s="111">
        <v>3170008</v>
      </c>
      <c r="B86" s="6" t="s">
        <v>222</v>
      </c>
      <c r="C86" s="6">
        <v>11895.797773113774</v>
      </c>
      <c r="D86" s="6">
        <v>-184</v>
      </c>
      <c r="E86" s="25">
        <f t="shared" si="0"/>
        <v>-15.467646937968855</v>
      </c>
    </row>
    <row r="87" spans="1:5" ht="16.5" x14ac:dyDescent="0.3">
      <c r="A87" s="111">
        <v>3170651</v>
      </c>
      <c r="B87" s="6" t="s">
        <v>224</v>
      </c>
      <c r="C87" s="6">
        <v>4820.0184230604846</v>
      </c>
      <c r="D87" s="6">
        <v>-218</v>
      </c>
      <c r="E87" s="25">
        <f t="shared" si="0"/>
        <v>-45.228042896479273</v>
      </c>
    </row>
    <row r="88" spans="1:5" ht="16.5" x14ac:dyDescent="0.3">
      <c r="A88" s="111">
        <v>3170800</v>
      </c>
      <c r="B88" s="6" t="s">
        <v>226</v>
      </c>
      <c r="C88" s="6">
        <v>36467.24867960476</v>
      </c>
      <c r="D88" s="6">
        <v>-474</v>
      </c>
      <c r="E88" s="25">
        <f t="shared" si="0"/>
        <v>-12.997964397163216</v>
      </c>
    </row>
    <row r="89" spans="1:5" ht="16.5" x14ac:dyDescent="0.3">
      <c r="A89" s="111">
        <v>3170909</v>
      </c>
      <c r="B89" s="6" t="s">
        <v>228</v>
      </c>
      <c r="C89" s="6">
        <v>19467.519961948947</v>
      </c>
      <c r="D89" s="6">
        <v>-720</v>
      </c>
      <c r="E89" s="25">
        <f t="shared" si="0"/>
        <v>-36.984680195900971</v>
      </c>
    </row>
    <row r="90" spans="1:5" ht="16.5" x14ac:dyDescent="0.3">
      <c r="A90" s="111">
        <v>3171030</v>
      </c>
      <c r="B90" s="6" t="s">
        <v>230</v>
      </c>
      <c r="C90" s="6">
        <v>8499.5293556400302</v>
      </c>
      <c r="D90" s="6">
        <v>25</v>
      </c>
      <c r="E90" s="25">
        <f t="shared" si="0"/>
        <v>2.9413393323255899</v>
      </c>
    </row>
    <row r="91" spans="1:5" ht="16.5" x14ac:dyDescent="0.3">
      <c r="A91" s="5"/>
      <c r="B91" s="6" t="s">
        <v>232</v>
      </c>
      <c r="C91" s="6">
        <v>1603445.0022298081</v>
      </c>
      <c r="D91" s="6">
        <v>-41669</v>
      </c>
      <c r="E91" s="25">
        <f t="shared" si="0"/>
        <v>-25.987171335501746</v>
      </c>
    </row>
    <row r="92" spans="1:5" ht="17.25" thickBot="1" x14ac:dyDescent="0.35">
      <c r="A92" s="26"/>
      <c r="B92" s="26" t="s">
        <v>18</v>
      </c>
      <c r="C92" s="12">
        <v>19957444</v>
      </c>
      <c r="D92" s="12">
        <v>-2423</v>
      </c>
      <c r="E92" s="27">
        <f t="shared" si="0"/>
        <v>-0.12140833265021313</v>
      </c>
    </row>
    <row r="93" spans="1:5" ht="16.5" x14ac:dyDescent="0.3">
      <c r="C93" s="6"/>
      <c r="D93" s="6"/>
      <c r="E93" s="28"/>
    </row>
    <row r="94" spans="1:5" ht="16.5" x14ac:dyDescent="0.3">
      <c r="C94" s="6"/>
      <c r="D94" s="6"/>
      <c r="E94" s="28"/>
    </row>
    <row r="95" spans="1:5" ht="16.5" x14ac:dyDescent="0.3">
      <c r="C95" s="6"/>
      <c r="D95" s="6"/>
      <c r="E95" s="28"/>
    </row>
    <row r="96" spans="1:5" ht="16.5" x14ac:dyDescent="0.3">
      <c r="C96" s="6"/>
      <c r="D96" s="6"/>
      <c r="E96" s="28"/>
    </row>
    <row r="97" spans="3:5" ht="16.5" x14ac:dyDescent="0.3">
      <c r="C97" s="6"/>
      <c r="D97" s="6"/>
      <c r="E97" s="28"/>
    </row>
    <row r="98" spans="3:5" ht="16.5" x14ac:dyDescent="0.3">
      <c r="C98" s="6"/>
      <c r="D98" s="6"/>
      <c r="E98" s="28"/>
    </row>
    <row r="99" spans="3:5" ht="16.5" x14ac:dyDescent="0.3">
      <c r="C99" s="6"/>
      <c r="D99" s="6"/>
      <c r="E99" s="28"/>
    </row>
    <row r="100" spans="3:5" ht="16.5" x14ac:dyDescent="0.3">
      <c r="C100" s="6"/>
      <c r="D100" s="6"/>
      <c r="E100" s="28"/>
    </row>
    <row r="101" spans="3:5" ht="16.5" x14ac:dyDescent="0.3">
      <c r="C101" s="6"/>
      <c r="D101" s="6"/>
      <c r="E101" s="28"/>
    </row>
    <row r="102" spans="3:5" ht="16.5" x14ac:dyDescent="0.3">
      <c r="C102" s="6"/>
      <c r="D102" s="6"/>
      <c r="E102" s="28"/>
    </row>
    <row r="103" spans="3:5" ht="16.5" x14ac:dyDescent="0.3">
      <c r="C103" s="6"/>
      <c r="D103" s="6"/>
      <c r="E103" s="28"/>
    </row>
    <row r="104" spans="3:5" ht="16.5" x14ac:dyDescent="0.3">
      <c r="C104" s="6"/>
      <c r="D104" s="6"/>
      <c r="E104" s="28"/>
    </row>
    <row r="105" spans="3:5" ht="16.5" x14ac:dyDescent="0.3">
      <c r="C105" s="6"/>
      <c r="D105" s="6"/>
      <c r="E105" s="28"/>
    </row>
    <row r="106" spans="3:5" ht="16.5" x14ac:dyDescent="0.3">
      <c r="C106" s="6"/>
      <c r="D106" s="6"/>
      <c r="E106" s="28"/>
    </row>
    <row r="107" spans="3:5" ht="16.5" x14ac:dyDescent="0.3">
      <c r="C107" s="6"/>
      <c r="D107" s="6"/>
      <c r="E107" s="28"/>
    </row>
    <row r="108" spans="3:5" ht="16.5" x14ac:dyDescent="0.3">
      <c r="C108" s="6"/>
      <c r="D108" s="6"/>
      <c r="E108" s="28"/>
    </row>
    <row r="109" spans="3:5" ht="16.5" x14ac:dyDescent="0.3">
      <c r="C109" s="6"/>
      <c r="D109" s="6"/>
      <c r="E109" s="28"/>
    </row>
    <row r="110" spans="3:5" ht="16.5" x14ac:dyDescent="0.3">
      <c r="C110" s="6"/>
      <c r="D110" s="6"/>
      <c r="E110" s="28"/>
    </row>
    <row r="111" spans="3:5" ht="16.5" x14ac:dyDescent="0.3">
      <c r="C111" s="6"/>
      <c r="D111" s="6"/>
      <c r="E111" s="28"/>
    </row>
    <row r="112" spans="3:5" ht="16.5" x14ac:dyDescent="0.3">
      <c r="C112" s="6"/>
      <c r="D112" s="6"/>
      <c r="E112" s="28"/>
    </row>
    <row r="113" spans="1:5" ht="16.5" x14ac:dyDescent="0.3">
      <c r="C113" s="6"/>
      <c r="D113" s="6"/>
      <c r="E113" s="28"/>
    </row>
    <row r="114" spans="1:5" ht="16.5" x14ac:dyDescent="0.3">
      <c r="C114" s="6"/>
      <c r="D114" s="6"/>
      <c r="E114" s="28"/>
    </row>
    <row r="115" spans="1:5" ht="16.5" x14ac:dyDescent="0.3">
      <c r="C115" s="6"/>
      <c r="D115" s="6"/>
      <c r="E115" s="28"/>
    </row>
    <row r="116" spans="1:5" ht="16.5" x14ac:dyDescent="0.3">
      <c r="C116" s="6"/>
      <c r="D116" s="6"/>
      <c r="E116" s="28"/>
    </row>
    <row r="117" spans="1:5" ht="16.5" x14ac:dyDescent="0.3">
      <c r="C117" s="6"/>
      <c r="D117" s="6"/>
      <c r="E117" s="28"/>
    </row>
    <row r="118" spans="1:5" ht="16.5" x14ac:dyDescent="0.3">
      <c r="A118" s="14"/>
      <c r="B118" s="14"/>
      <c r="C118" s="10"/>
      <c r="D118" s="10"/>
      <c r="E118" s="29"/>
    </row>
    <row r="119" spans="1:5" ht="16.5" x14ac:dyDescent="0.3">
      <c r="A119" s="5"/>
      <c r="B119" s="5"/>
      <c r="C119" s="6"/>
      <c r="D119" s="6"/>
      <c r="E119" s="28"/>
    </row>
    <row r="120" spans="1:5" ht="17.25" thickBot="1" x14ac:dyDescent="0.35">
      <c r="A120" s="22"/>
      <c r="B120" s="22" t="s">
        <v>18</v>
      </c>
      <c r="C120" s="23">
        <v>19957444</v>
      </c>
      <c r="D120" s="23">
        <v>-2423</v>
      </c>
      <c r="E120" s="30">
        <v>-0.12140833265021317</v>
      </c>
    </row>
    <row r="121" spans="1:5" ht="17.25" thickTop="1" x14ac:dyDescent="0.3">
      <c r="A121" s="15" t="s">
        <v>33</v>
      </c>
      <c r="B121" s="5"/>
      <c r="C121" s="5"/>
      <c r="D121" s="5"/>
      <c r="E121" s="5"/>
    </row>
    <row r="122" spans="1:5" ht="16.5" x14ac:dyDescent="0.3">
      <c r="A122" s="15" t="s">
        <v>34</v>
      </c>
      <c r="B122" s="5"/>
      <c r="C122" s="5"/>
      <c r="D122" s="5"/>
      <c r="E122" s="5"/>
    </row>
  </sheetData>
  <mergeCells count="6">
    <mergeCell ref="A1:E2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941C-F98F-4E8C-9528-C459AAA81DAC}">
  <dimension ref="A1:L96"/>
  <sheetViews>
    <sheetView workbookViewId="0">
      <selection activeCell="D9" sqref="D9"/>
    </sheetView>
  </sheetViews>
  <sheetFormatPr defaultRowHeight="15" x14ac:dyDescent="0.25"/>
  <cols>
    <col min="1" max="1" width="15.28515625" bestFit="1" customWidth="1"/>
    <col min="2" max="2" width="39.42578125" bestFit="1" customWidth="1"/>
    <col min="3" max="3" width="12.42578125" customWidth="1"/>
    <col min="4" max="4" width="11" customWidth="1"/>
    <col min="5" max="5" width="15" customWidth="1"/>
    <col min="6" max="6" width="12.5703125" customWidth="1"/>
    <col min="7" max="7" width="15.28515625" customWidth="1"/>
    <col min="8" max="8" width="11" customWidth="1"/>
    <col min="9" max="9" width="10.7109375" customWidth="1"/>
    <col min="10" max="10" width="15.28515625" customWidth="1"/>
    <col min="11" max="11" width="12" customWidth="1"/>
    <col min="12" max="12" width="14.5703125" customWidth="1"/>
  </cols>
  <sheetData>
    <row r="1" spans="1:12" x14ac:dyDescent="0.25">
      <c r="A1" s="58" t="s">
        <v>237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thickBot="1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8.25" customHeight="1" thickBot="1" x14ac:dyDescent="0.3">
      <c r="A4" s="91" t="s">
        <v>0</v>
      </c>
      <c r="B4" s="94" t="s">
        <v>38</v>
      </c>
      <c r="C4" s="97" t="s">
        <v>39</v>
      </c>
      <c r="D4" s="98"/>
      <c r="E4" s="98"/>
      <c r="F4" s="98"/>
      <c r="G4" s="99"/>
      <c r="H4" s="100" t="s">
        <v>40</v>
      </c>
      <c r="I4" s="100"/>
      <c r="J4" s="100"/>
      <c r="K4" s="100"/>
      <c r="L4" s="100"/>
    </row>
    <row r="5" spans="1:12" ht="16.5" x14ac:dyDescent="0.25">
      <c r="A5" s="92"/>
      <c r="B5" s="95"/>
      <c r="C5" s="84" t="s">
        <v>7</v>
      </c>
      <c r="D5" s="101" t="s">
        <v>41</v>
      </c>
      <c r="E5" s="62"/>
      <c r="F5" s="102"/>
      <c r="G5" s="103" t="s">
        <v>42</v>
      </c>
      <c r="H5" s="84" t="s">
        <v>7</v>
      </c>
      <c r="I5" s="101" t="s">
        <v>41</v>
      </c>
      <c r="J5" s="62"/>
      <c r="K5" s="102"/>
      <c r="L5" s="89" t="s">
        <v>42</v>
      </c>
    </row>
    <row r="6" spans="1:12" ht="42" customHeight="1" thickBot="1" x14ac:dyDescent="0.3">
      <c r="A6" s="93"/>
      <c r="B6" s="96"/>
      <c r="C6" s="85"/>
      <c r="D6" s="31" t="s">
        <v>7</v>
      </c>
      <c r="E6" s="16" t="s">
        <v>43</v>
      </c>
      <c r="F6" s="32" t="s">
        <v>44</v>
      </c>
      <c r="G6" s="104"/>
      <c r="H6" s="85"/>
      <c r="I6" s="31" t="s">
        <v>7</v>
      </c>
      <c r="J6" s="16" t="s">
        <v>43</v>
      </c>
      <c r="K6" s="32" t="s">
        <v>44</v>
      </c>
      <c r="L6" s="90"/>
    </row>
    <row r="7" spans="1:12" ht="16.5" x14ac:dyDescent="0.3">
      <c r="A7" s="5">
        <v>3106655</v>
      </c>
      <c r="B7" s="5" t="s">
        <v>59</v>
      </c>
      <c r="C7" s="6">
        <v>115</v>
      </c>
      <c r="D7" s="6">
        <v>112</v>
      </c>
      <c r="E7" s="6">
        <v>0</v>
      </c>
      <c r="F7" s="6">
        <v>112</v>
      </c>
      <c r="G7" s="6">
        <v>3</v>
      </c>
      <c r="H7" s="6">
        <v>119</v>
      </c>
      <c r="I7" s="120">
        <v>108</v>
      </c>
      <c r="J7" s="6">
        <v>0</v>
      </c>
      <c r="K7" s="6">
        <v>108</v>
      </c>
      <c r="L7" s="6">
        <v>11</v>
      </c>
    </row>
    <row r="8" spans="1:12" ht="16.5" x14ac:dyDescent="0.3">
      <c r="A8" s="5">
        <v>3107307</v>
      </c>
      <c r="B8" s="5" t="s">
        <v>63</v>
      </c>
      <c r="C8" s="6">
        <v>712</v>
      </c>
      <c r="D8" s="6">
        <v>678</v>
      </c>
      <c r="E8" s="6">
        <v>136</v>
      </c>
      <c r="F8" s="6">
        <v>542</v>
      </c>
      <c r="G8" s="6">
        <v>34</v>
      </c>
      <c r="H8" s="6">
        <v>811</v>
      </c>
      <c r="I8" s="120">
        <v>763</v>
      </c>
      <c r="J8" s="6">
        <v>95</v>
      </c>
      <c r="K8" s="6">
        <v>668</v>
      </c>
      <c r="L8" s="6">
        <v>48</v>
      </c>
    </row>
    <row r="9" spans="1:12" ht="16.5" x14ac:dyDescent="0.3">
      <c r="A9" s="5">
        <v>3108255</v>
      </c>
      <c r="B9" s="5" t="s">
        <v>65</v>
      </c>
      <c r="C9" s="6">
        <v>142</v>
      </c>
      <c r="D9" s="6">
        <v>135</v>
      </c>
      <c r="E9" s="6">
        <v>0</v>
      </c>
      <c r="F9" s="6">
        <v>135</v>
      </c>
      <c r="G9" s="6">
        <v>7</v>
      </c>
      <c r="H9" s="6">
        <v>159</v>
      </c>
      <c r="I9" s="120">
        <v>124</v>
      </c>
      <c r="J9" s="6">
        <v>21</v>
      </c>
      <c r="K9" s="6">
        <v>103</v>
      </c>
      <c r="L9" s="6">
        <v>35</v>
      </c>
    </row>
    <row r="10" spans="1:12" ht="16.5" x14ac:dyDescent="0.3">
      <c r="A10" s="5">
        <v>3108503</v>
      </c>
      <c r="B10" s="5" t="s">
        <v>67</v>
      </c>
      <c r="C10" s="6">
        <v>125</v>
      </c>
      <c r="D10" s="6">
        <v>119</v>
      </c>
      <c r="E10" s="6">
        <v>17</v>
      </c>
      <c r="F10" s="6">
        <v>102</v>
      </c>
      <c r="G10" s="6">
        <v>6</v>
      </c>
      <c r="H10" s="6">
        <v>161</v>
      </c>
      <c r="I10" s="120">
        <v>135</v>
      </c>
      <c r="J10" s="6">
        <v>9</v>
      </c>
      <c r="K10" s="6">
        <v>126</v>
      </c>
      <c r="L10" s="6">
        <v>26</v>
      </c>
    </row>
    <row r="11" spans="1:12" ht="16.5" x14ac:dyDescent="0.3">
      <c r="A11" s="5">
        <v>3108602</v>
      </c>
      <c r="B11" s="5" t="s">
        <v>69</v>
      </c>
      <c r="C11" s="6">
        <v>458</v>
      </c>
      <c r="D11" s="6">
        <v>446</v>
      </c>
      <c r="E11" s="6">
        <v>32</v>
      </c>
      <c r="F11" s="6">
        <v>414</v>
      </c>
      <c r="G11" s="6">
        <v>12</v>
      </c>
      <c r="H11" s="6">
        <v>703</v>
      </c>
      <c r="I11" s="120">
        <v>670</v>
      </c>
      <c r="J11" s="6">
        <v>164</v>
      </c>
      <c r="K11" s="6">
        <v>506</v>
      </c>
      <c r="L11" s="6">
        <v>33</v>
      </c>
    </row>
    <row r="12" spans="1:12" ht="16.5" x14ac:dyDescent="0.3">
      <c r="A12" s="5">
        <v>3109402</v>
      </c>
      <c r="B12" s="5" t="s">
        <v>71</v>
      </c>
      <c r="C12" s="6">
        <v>648</v>
      </c>
      <c r="D12" s="6">
        <v>573</v>
      </c>
      <c r="E12" s="6">
        <v>31</v>
      </c>
      <c r="F12" s="6">
        <v>542</v>
      </c>
      <c r="G12" s="6">
        <v>75</v>
      </c>
      <c r="H12" s="6">
        <v>737</v>
      </c>
      <c r="I12" s="120">
        <v>724</v>
      </c>
      <c r="J12" s="6">
        <v>148</v>
      </c>
      <c r="K12" s="6">
        <v>576</v>
      </c>
      <c r="L12" s="6">
        <v>13</v>
      </c>
    </row>
    <row r="13" spans="1:12" ht="16.5" x14ac:dyDescent="0.3">
      <c r="A13" s="5">
        <v>3111150</v>
      </c>
      <c r="B13" s="5" t="s">
        <v>73</v>
      </c>
      <c r="C13" s="6">
        <v>58</v>
      </c>
      <c r="D13" s="6">
        <v>55</v>
      </c>
      <c r="E13" s="6">
        <v>0</v>
      </c>
      <c r="F13" s="6">
        <v>55</v>
      </c>
      <c r="G13" s="6">
        <v>3</v>
      </c>
      <c r="H13" s="6">
        <v>65</v>
      </c>
      <c r="I13" s="120">
        <v>65</v>
      </c>
      <c r="J13" s="6">
        <v>0</v>
      </c>
      <c r="K13" s="6">
        <v>65</v>
      </c>
      <c r="L13" s="6">
        <v>0</v>
      </c>
    </row>
    <row r="14" spans="1:12" ht="16.5" x14ac:dyDescent="0.3">
      <c r="A14" s="5">
        <v>3112703</v>
      </c>
      <c r="B14" s="5" t="s">
        <v>75</v>
      </c>
      <c r="C14" s="6">
        <v>285</v>
      </c>
      <c r="D14" s="6">
        <v>285</v>
      </c>
      <c r="E14" s="6">
        <v>24</v>
      </c>
      <c r="F14" s="6">
        <v>261</v>
      </c>
      <c r="G14" s="6">
        <v>0</v>
      </c>
      <c r="H14" s="6">
        <v>152</v>
      </c>
      <c r="I14" s="120">
        <v>152</v>
      </c>
      <c r="J14" s="6">
        <v>0</v>
      </c>
      <c r="K14" s="6">
        <v>152</v>
      </c>
      <c r="L14" s="6">
        <v>0</v>
      </c>
    </row>
    <row r="15" spans="1:12" ht="16.5" x14ac:dyDescent="0.3">
      <c r="A15" s="5">
        <v>3115474</v>
      </c>
      <c r="B15" s="5" t="s">
        <v>77</v>
      </c>
      <c r="C15" s="6">
        <v>124</v>
      </c>
      <c r="D15" s="6">
        <v>112</v>
      </c>
      <c r="E15" s="6">
        <v>6</v>
      </c>
      <c r="F15" s="6">
        <v>106</v>
      </c>
      <c r="G15" s="6">
        <v>12</v>
      </c>
      <c r="H15" s="6">
        <v>88</v>
      </c>
      <c r="I15" s="120">
        <v>73</v>
      </c>
      <c r="J15" s="6">
        <v>4</v>
      </c>
      <c r="K15" s="6">
        <v>69</v>
      </c>
      <c r="L15" s="6">
        <v>15</v>
      </c>
    </row>
    <row r="16" spans="1:12" ht="16.5" x14ac:dyDescent="0.3">
      <c r="A16" s="5">
        <v>3116159</v>
      </c>
      <c r="B16" s="5" t="s">
        <v>79</v>
      </c>
      <c r="C16" s="6">
        <v>511</v>
      </c>
      <c r="D16" s="6">
        <v>486</v>
      </c>
      <c r="E16" s="6">
        <v>36</v>
      </c>
      <c r="F16" s="6">
        <v>450</v>
      </c>
      <c r="G16" s="6">
        <v>25</v>
      </c>
      <c r="H16" s="6">
        <v>447</v>
      </c>
      <c r="I16" s="120">
        <v>437</v>
      </c>
      <c r="J16" s="6">
        <v>31</v>
      </c>
      <c r="K16" s="6">
        <v>406</v>
      </c>
      <c r="L16" s="6">
        <v>10</v>
      </c>
    </row>
    <row r="17" spans="1:12" ht="16.5" x14ac:dyDescent="0.3">
      <c r="A17" s="5">
        <v>3116506</v>
      </c>
      <c r="B17" s="5" t="s">
        <v>81</v>
      </c>
      <c r="C17" s="6">
        <v>134</v>
      </c>
      <c r="D17" s="6">
        <v>112</v>
      </c>
      <c r="E17" s="6">
        <v>23</v>
      </c>
      <c r="F17" s="6">
        <v>89</v>
      </c>
      <c r="G17" s="6">
        <v>22</v>
      </c>
      <c r="H17" s="6">
        <v>46</v>
      </c>
      <c r="I17" s="120">
        <v>46</v>
      </c>
      <c r="J17" s="6">
        <v>0</v>
      </c>
      <c r="K17" s="6">
        <v>46</v>
      </c>
      <c r="L17" s="6">
        <v>0</v>
      </c>
    </row>
    <row r="18" spans="1:12" ht="16.5" x14ac:dyDescent="0.3">
      <c r="A18" s="5">
        <v>3117836</v>
      </c>
      <c r="B18" s="5" t="s">
        <v>83</v>
      </c>
      <c r="C18" s="6">
        <v>200</v>
      </c>
      <c r="D18" s="6">
        <v>196</v>
      </c>
      <c r="E18" s="6">
        <v>6</v>
      </c>
      <c r="F18" s="6">
        <v>190</v>
      </c>
      <c r="G18" s="6">
        <v>4</v>
      </c>
      <c r="H18" s="6">
        <v>193</v>
      </c>
      <c r="I18" s="120">
        <v>184</v>
      </c>
      <c r="J18" s="6">
        <v>0</v>
      </c>
      <c r="K18" s="6">
        <v>184</v>
      </c>
      <c r="L18" s="6">
        <v>9</v>
      </c>
    </row>
    <row r="19" spans="1:12" ht="16.5" x14ac:dyDescent="0.3">
      <c r="A19" s="5">
        <v>3118809</v>
      </c>
      <c r="B19" s="5" t="s">
        <v>85</v>
      </c>
      <c r="C19" s="6">
        <v>403</v>
      </c>
      <c r="D19" s="6">
        <v>390</v>
      </c>
      <c r="E19" s="6">
        <v>24</v>
      </c>
      <c r="F19" s="6">
        <v>366</v>
      </c>
      <c r="G19" s="6">
        <v>13</v>
      </c>
      <c r="H19" s="6">
        <v>488</v>
      </c>
      <c r="I19" s="120">
        <v>488</v>
      </c>
      <c r="J19" s="6">
        <v>21</v>
      </c>
      <c r="K19" s="6">
        <v>467</v>
      </c>
      <c r="L19" s="6">
        <v>0</v>
      </c>
    </row>
    <row r="20" spans="1:12" ht="16.5" x14ac:dyDescent="0.3">
      <c r="A20" s="5">
        <v>3120300</v>
      </c>
      <c r="B20" s="5" t="s">
        <v>87</v>
      </c>
      <c r="C20" s="6">
        <v>46</v>
      </c>
      <c r="D20" s="6">
        <v>43</v>
      </c>
      <c r="E20" s="6">
        <v>9</v>
      </c>
      <c r="F20" s="6">
        <v>34</v>
      </c>
      <c r="G20" s="6">
        <v>3</v>
      </c>
      <c r="H20" s="6">
        <v>107</v>
      </c>
      <c r="I20" s="120">
        <v>57</v>
      </c>
      <c r="J20" s="6">
        <v>10</v>
      </c>
      <c r="K20" s="6">
        <v>47</v>
      </c>
      <c r="L20" s="6">
        <v>50</v>
      </c>
    </row>
    <row r="21" spans="1:12" ht="16.5" x14ac:dyDescent="0.3">
      <c r="A21" s="5">
        <v>3120870</v>
      </c>
      <c r="B21" s="5" t="s">
        <v>89</v>
      </c>
      <c r="C21" s="6">
        <v>163</v>
      </c>
      <c r="D21" s="6">
        <v>143</v>
      </c>
      <c r="E21" s="6">
        <v>63</v>
      </c>
      <c r="F21" s="6">
        <v>80</v>
      </c>
      <c r="G21" s="6">
        <v>20</v>
      </c>
      <c r="H21" s="6">
        <v>143</v>
      </c>
      <c r="I21" s="120">
        <v>106</v>
      </c>
      <c r="J21" s="6">
        <v>23</v>
      </c>
      <c r="K21" s="6">
        <v>83</v>
      </c>
      <c r="L21" s="6">
        <v>37</v>
      </c>
    </row>
    <row r="22" spans="1:12" ht="16.5" x14ac:dyDescent="0.3">
      <c r="A22" s="5">
        <v>3123809</v>
      </c>
      <c r="B22" s="5" t="s">
        <v>91</v>
      </c>
      <c r="C22" s="6">
        <v>126</v>
      </c>
      <c r="D22" s="6">
        <v>121</v>
      </c>
      <c r="E22" s="6">
        <v>8</v>
      </c>
      <c r="F22" s="6">
        <v>113</v>
      </c>
      <c r="G22" s="6">
        <v>5</v>
      </c>
      <c r="H22" s="6">
        <v>213</v>
      </c>
      <c r="I22" s="120">
        <v>213</v>
      </c>
      <c r="J22" s="6">
        <v>109</v>
      </c>
      <c r="K22" s="6">
        <v>104</v>
      </c>
      <c r="L22" s="6">
        <v>0</v>
      </c>
    </row>
    <row r="23" spans="1:12" ht="16.5" x14ac:dyDescent="0.3">
      <c r="A23" s="5">
        <v>3124302</v>
      </c>
      <c r="B23" s="5" t="s">
        <v>93</v>
      </c>
      <c r="C23" s="6">
        <v>334</v>
      </c>
      <c r="D23" s="6">
        <v>256</v>
      </c>
      <c r="E23" s="6">
        <v>10</v>
      </c>
      <c r="F23" s="6">
        <v>246</v>
      </c>
      <c r="G23" s="6">
        <v>78</v>
      </c>
      <c r="H23" s="6">
        <v>485</v>
      </c>
      <c r="I23" s="120">
        <v>345</v>
      </c>
      <c r="J23" s="6">
        <v>23</v>
      </c>
      <c r="K23" s="6">
        <v>322</v>
      </c>
      <c r="L23" s="6">
        <v>140</v>
      </c>
    </row>
    <row r="24" spans="1:12" ht="16.5" x14ac:dyDescent="0.3">
      <c r="A24" s="5">
        <v>3126604</v>
      </c>
      <c r="B24" s="5" t="s">
        <v>95</v>
      </c>
      <c r="C24" s="6">
        <v>149</v>
      </c>
      <c r="D24" s="6">
        <v>118</v>
      </c>
      <c r="E24" s="6">
        <v>26</v>
      </c>
      <c r="F24" s="6">
        <v>92</v>
      </c>
      <c r="G24" s="6">
        <v>31</v>
      </c>
      <c r="H24" s="6">
        <v>172</v>
      </c>
      <c r="I24" s="120">
        <v>172</v>
      </c>
      <c r="J24" s="6">
        <v>26</v>
      </c>
      <c r="K24" s="6">
        <v>146</v>
      </c>
      <c r="L24" s="6">
        <v>0</v>
      </c>
    </row>
    <row r="25" spans="1:12" ht="16.5" x14ac:dyDescent="0.3">
      <c r="A25" s="5">
        <v>3126703</v>
      </c>
      <c r="B25" s="5" t="s">
        <v>97</v>
      </c>
      <c r="C25" s="6">
        <v>487</v>
      </c>
      <c r="D25" s="6">
        <v>424</v>
      </c>
      <c r="E25" s="6">
        <v>116</v>
      </c>
      <c r="F25" s="6">
        <v>308</v>
      </c>
      <c r="G25" s="6">
        <v>63</v>
      </c>
      <c r="H25" s="6">
        <v>483</v>
      </c>
      <c r="I25" s="120">
        <v>410</v>
      </c>
      <c r="J25" s="6">
        <v>87</v>
      </c>
      <c r="K25" s="6">
        <v>323</v>
      </c>
      <c r="L25" s="6">
        <v>73</v>
      </c>
    </row>
    <row r="26" spans="1:12" ht="16.5" x14ac:dyDescent="0.3">
      <c r="A26" s="5">
        <v>3127073</v>
      </c>
      <c r="B26" s="5" t="s">
        <v>99</v>
      </c>
      <c r="C26" s="6">
        <v>54</v>
      </c>
      <c r="D26" s="6">
        <v>29</v>
      </c>
      <c r="E26" s="6">
        <v>10</v>
      </c>
      <c r="F26" s="6">
        <v>19</v>
      </c>
      <c r="G26" s="6">
        <v>25</v>
      </c>
      <c r="H26" s="6">
        <v>97</v>
      </c>
      <c r="I26" s="120">
        <v>23</v>
      </c>
      <c r="J26" s="6">
        <v>0</v>
      </c>
      <c r="K26" s="6">
        <v>23</v>
      </c>
      <c r="L26" s="6">
        <v>74</v>
      </c>
    </row>
    <row r="27" spans="1:12" ht="16.5" x14ac:dyDescent="0.3">
      <c r="A27" s="5">
        <v>3127339</v>
      </c>
      <c r="B27" s="5" t="s">
        <v>101</v>
      </c>
      <c r="C27" s="6">
        <v>136</v>
      </c>
      <c r="D27" s="6">
        <v>133</v>
      </c>
      <c r="E27" s="6">
        <v>13</v>
      </c>
      <c r="F27" s="6">
        <v>120</v>
      </c>
      <c r="G27" s="6">
        <v>3</v>
      </c>
      <c r="H27" s="6">
        <v>168</v>
      </c>
      <c r="I27" s="120">
        <v>164</v>
      </c>
      <c r="J27" s="6">
        <v>54</v>
      </c>
      <c r="K27" s="6">
        <v>110</v>
      </c>
      <c r="L27" s="6">
        <v>4</v>
      </c>
    </row>
    <row r="28" spans="1:12" ht="16.5" x14ac:dyDescent="0.3">
      <c r="A28" s="5">
        <v>3127354</v>
      </c>
      <c r="B28" s="5" t="s">
        <v>103</v>
      </c>
      <c r="C28" s="6">
        <v>25</v>
      </c>
      <c r="D28" s="6">
        <v>25</v>
      </c>
      <c r="E28" s="6">
        <v>4</v>
      </c>
      <c r="F28" s="6">
        <v>21</v>
      </c>
      <c r="G28" s="6">
        <v>0</v>
      </c>
      <c r="H28" s="6">
        <v>56</v>
      </c>
      <c r="I28" s="120">
        <v>56</v>
      </c>
      <c r="J28" s="6">
        <v>0</v>
      </c>
      <c r="K28" s="6">
        <v>56</v>
      </c>
      <c r="L28" s="6">
        <v>0</v>
      </c>
    </row>
    <row r="29" spans="1:12" ht="16.5" x14ac:dyDescent="0.3">
      <c r="A29" s="5">
        <v>3127800</v>
      </c>
      <c r="B29" s="5" t="s">
        <v>105</v>
      </c>
      <c r="C29" s="6">
        <v>342</v>
      </c>
      <c r="D29" s="6">
        <v>301</v>
      </c>
      <c r="E29" s="6">
        <v>17</v>
      </c>
      <c r="F29" s="6">
        <v>284</v>
      </c>
      <c r="G29" s="6">
        <v>41</v>
      </c>
      <c r="H29" s="6">
        <v>310</v>
      </c>
      <c r="I29" s="120">
        <v>283</v>
      </c>
      <c r="J29" s="6">
        <v>6</v>
      </c>
      <c r="K29" s="6">
        <v>277</v>
      </c>
      <c r="L29" s="6">
        <v>27</v>
      </c>
    </row>
    <row r="30" spans="1:12" ht="16.5" x14ac:dyDescent="0.3">
      <c r="A30" s="5">
        <v>3128253</v>
      </c>
      <c r="B30" s="5" t="s">
        <v>107</v>
      </c>
      <c r="C30" s="6">
        <v>54</v>
      </c>
      <c r="D30" s="6">
        <v>54</v>
      </c>
      <c r="E30" s="6">
        <v>4</v>
      </c>
      <c r="F30" s="6">
        <v>50</v>
      </c>
      <c r="G30" s="6">
        <v>0</v>
      </c>
      <c r="H30" s="6">
        <v>116</v>
      </c>
      <c r="I30" s="120">
        <v>89</v>
      </c>
      <c r="J30" s="6">
        <v>13</v>
      </c>
      <c r="K30" s="6">
        <v>76</v>
      </c>
      <c r="L30" s="6">
        <v>27</v>
      </c>
    </row>
    <row r="31" spans="1:12" ht="16.5" x14ac:dyDescent="0.3">
      <c r="A31" s="5">
        <v>3129608</v>
      </c>
      <c r="B31" s="5" t="s">
        <v>109</v>
      </c>
      <c r="C31" s="6">
        <v>220</v>
      </c>
      <c r="D31" s="6">
        <v>205</v>
      </c>
      <c r="E31" s="6">
        <v>44</v>
      </c>
      <c r="F31" s="6">
        <v>161</v>
      </c>
      <c r="G31" s="6">
        <v>15</v>
      </c>
      <c r="H31" s="6">
        <v>187</v>
      </c>
      <c r="I31" s="120">
        <v>187</v>
      </c>
      <c r="J31" s="6">
        <v>49</v>
      </c>
      <c r="K31" s="6">
        <v>138</v>
      </c>
      <c r="L31" s="6">
        <v>0</v>
      </c>
    </row>
    <row r="32" spans="1:12" ht="16.5" x14ac:dyDescent="0.3">
      <c r="A32" s="5">
        <v>3129657</v>
      </c>
      <c r="B32" s="5" t="s">
        <v>111</v>
      </c>
      <c r="C32" s="6">
        <v>30</v>
      </c>
      <c r="D32" s="6">
        <v>27</v>
      </c>
      <c r="E32" s="6">
        <v>0</v>
      </c>
      <c r="F32" s="6">
        <v>27</v>
      </c>
      <c r="G32" s="6">
        <v>3</v>
      </c>
      <c r="H32" s="6">
        <v>9</v>
      </c>
      <c r="I32" s="120">
        <v>9</v>
      </c>
      <c r="J32" s="6">
        <v>0</v>
      </c>
      <c r="K32" s="6">
        <v>9</v>
      </c>
      <c r="L32" s="6">
        <v>0</v>
      </c>
    </row>
    <row r="33" spans="1:12" ht="16.5" x14ac:dyDescent="0.3">
      <c r="A33" s="5">
        <v>3130051</v>
      </c>
      <c r="B33" s="5" t="s">
        <v>113</v>
      </c>
      <c r="C33" s="6">
        <v>216</v>
      </c>
      <c r="D33" s="6">
        <v>192</v>
      </c>
      <c r="E33" s="6">
        <v>22</v>
      </c>
      <c r="F33" s="6">
        <v>170</v>
      </c>
      <c r="G33" s="6">
        <v>24</v>
      </c>
      <c r="H33" s="6">
        <v>213</v>
      </c>
      <c r="I33" s="120">
        <v>193</v>
      </c>
      <c r="J33" s="6">
        <v>43</v>
      </c>
      <c r="K33" s="6">
        <v>150</v>
      </c>
      <c r="L33" s="6">
        <v>20</v>
      </c>
    </row>
    <row r="34" spans="1:12" ht="16.5" x14ac:dyDescent="0.3">
      <c r="A34" s="5">
        <v>3130655</v>
      </c>
      <c r="B34" s="5" t="s">
        <v>115</v>
      </c>
      <c r="C34" s="6">
        <v>103</v>
      </c>
      <c r="D34" s="6">
        <v>98</v>
      </c>
      <c r="E34" s="6">
        <v>0</v>
      </c>
      <c r="F34" s="6">
        <v>98</v>
      </c>
      <c r="G34" s="6">
        <v>5</v>
      </c>
      <c r="H34" s="6">
        <v>181</v>
      </c>
      <c r="I34" s="120">
        <v>159</v>
      </c>
      <c r="J34" s="6">
        <v>31</v>
      </c>
      <c r="K34" s="6">
        <v>128</v>
      </c>
      <c r="L34" s="6">
        <v>22</v>
      </c>
    </row>
    <row r="35" spans="1:12" ht="16.5" x14ac:dyDescent="0.3">
      <c r="A35" s="5">
        <v>3132008</v>
      </c>
      <c r="B35" s="5" t="s">
        <v>117</v>
      </c>
      <c r="C35" s="6">
        <v>20</v>
      </c>
      <c r="D35" s="6">
        <v>20</v>
      </c>
      <c r="E35" s="6">
        <v>3</v>
      </c>
      <c r="F35" s="6">
        <v>17</v>
      </c>
      <c r="G35" s="6">
        <v>0</v>
      </c>
      <c r="H35" s="6">
        <v>61</v>
      </c>
      <c r="I35" s="120">
        <v>46</v>
      </c>
      <c r="J35" s="6">
        <v>19</v>
      </c>
      <c r="K35" s="6">
        <v>27</v>
      </c>
      <c r="L35" s="6">
        <v>15</v>
      </c>
    </row>
    <row r="36" spans="1:12" ht="16.5" x14ac:dyDescent="0.3">
      <c r="A36" s="5">
        <v>3132107</v>
      </c>
      <c r="B36" s="5" t="s">
        <v>119</v>
      </c>
      <c r="C36" s="6">
        <v>400</v>
      </c>
      <c r="D36" s="6">
        <v>343</v>
      </c>
      <c r="E36" s="6">
        <v>23</v>
      </c>
      <c r="F36" s="6">
        <v>320</v>
      </c>
      <c r="G36" s="6">
        <v>57</v>
      </c>
      <c r="H36" s="6">
        <v>442</v>
      </c>
      <c r="I36" s="120">
        <v>354</v>
      </c>
      <c r="J36" s="6">
        <v>33</v>
      </c>
      <c r="K36" s="6">
        <v>321</v>
      </c>
      <c r="L36" s="6">
        <v>88</v>
      </c>
    </row>
    <row r="37" spans="1:12" ht="16.5" x14ac:dyDescent="0.3">
      <c r="A37" s="5">
        <v>3135050</v>
      </c>
      <c r="B37" s="5" t="s">
        <v>121</v>
      </c>
      <c r="C37" s="6">
        <v>988</v>
      </c>
      <c r="D37" s="6">
        <v>880</v>
      </c>
      <c r="E37" s="6">
        <v>187</v>
      </c>
      <c r="F37" s="6">
        <v>693</v>
      </c>
      <c r="G37" s="6">
        <v>108</v>
      </c>
      <c r="H37" s="6">
        <v>980</v>
      </c>
      <c r="I37" s="120">
        <v>943</v>
      </c>
      <c r="J37" s="6">
        <v>212</v>
      </c>
      <c r="K37" s="6">
        <v>731</v>
      </c>
      <c r="L37" s="6">
        <v>37</v>
      </c>
    </row>
    <row r="38" spans="1:12" ht="16.5" x14ac:dyDescent="0.3">
      <c r="A38" s="5">
        <v>3135100</v>
      </c>
      <c r="B38" s="5" t="s">
        <v>123</v>
      </c>
      <c r="C38" s="6">
        <v>1489</v>
      </c>
      <c r="D38" s="6">
        <v>1364</v>
      </c>
      <c r="E38" s="6">
        <v>153</v>
      </c>
      <c r="F38" s="6">
        <v>1211</v>
      </c>
      <c r="G38" s="6">
        <v>125</v>
      </c>
      <c r="H38" s="6">
        <v>1586</v>
      </c>
      <c r="I38" s="120">
        <v>1323</v>
      </c>
      <c r="J38" s="6">
        <v>167</v>
      </c>
      <c r="K38" s="6">
        <v>1156</v>
      </c>
      <c r="L38" s="6">
        <v>263</v>
      </c>
    </row>
    <row r="39" spans="1:12" ht="16.5" x14ac:dyDescent="0.3">
      <c r="A39" s="5">
        <v>3135209</v>
      </c>
      <c r="B39" s="5" t="s">
        <v>125</v>
      </c>
      <c r="C39" s="6">
        <v>1024</v>
      </c>
      <c r="D39" s="6">
        <v>922</v>
      </c>
      <c r="E39" s="6">
        <v>59</v>
      </c>
      <c r="F39" s="6">
        <v>863</v>
      </c>
      <c r="G39" s="6">
        <v>102</v>
      </c>
      <c r="H39" s="6">
        <v>1323</v>
      </c>
      <c r="I39" s="120">
        <v>1083</v>
      </c>
      <c r="J39" s="6">
        <v>134</v>
      </c>
      <c r="K39" s="6">
        <v>949</v>
      </c>
      <c r="L39" s="6">
        <v>240</v>
      </c>
    </row>
    <row r="40" spans="1:12" ht="16.5" x14ac:dyDescent="0.3">
      <c r="A40" s="5">
        <v>3135357</v>
      </c>
      <c r="B40" s="5" t="s">
        <v>127</v>
      </c>
      <c r="C40" s="6">
        <v>76</v>
      </c>
      <c r="D40" s="6">
        <v>66</v>
      </c>
      <c r="E40" s="6">
        <v>11</v>
      </c>
      <c r="F40" s="6">
        <v>55</v>
      </c>
      <c r="G40" s="6">
        <v>10</v>
      </c>
      <c r="H40" s="6">
        <v>91</v>
      </c>
      <c r="I40" s="120">
        <v>91</v>
      </c>
      <c r="J40" s="6">
        <v>0</v>
      </c>
      <c r="K40" s="6">
        <v>91</v>
      </c>
      <c r="L40" s="6">
        <v>0</v>
      </c>
    </row>
    <row r="41" spans="1:12" ht="16.5" x14ac:dyDescent="0.3">
      <c r="A41" s="5">
        <v>3135605</v>
      </c>
      <c r="B41" s="5" t="s">
        <v>129</v>
      </c>
      <c r="C41" s="6">
        <v>130</v>
      </c>
      <c r="D41" s="6">
        <v>130</v>
      </c>
      <c r="E41" s="6">
        <v>20</v>
      </c>
      <c r="F41" s="6">
        <v>110</v>
      </c>
      <c r="G41" s="6">
        <v>0</v>
      </c>
      <c r="H41" s="6">
        <v>243</v>
      </c>
      <c r="I41" s="120">
        <v>243</v>
      </c>
      <c r="J41" s="6">
        <v>92</v>
      </c>
      <c r="K41" s="6">
        <v>151</v>
      </c>
      <c r="L41" s="6">
        <v>0</v>
      </c>
    </row>
    <row r="42" spans="1:12" ht="16.5" x14ac:dyDescent="0.3">
      <c r="A42" s="5">
        <v>3136405</v>
      </c>
      <c r="B42" s="5" t="s">
        <v>131</v>
      </c>
      <c r="C42" s="6">
        <v>55</v>
      </c>
      <c r="D42" s="6">
        <v>43</v>
      </c>
      <c r="E42" s="6">
        <v>27</v>
      </c>
      <c r="F42" s="6">
        <v>16</v>
      </c>
      <c r="G42" s="6">
        <v>12</v>
      </c>
      <c r="H42" s="6">
        <v>61</v>
      </c>
      <c r="I42" s="120">
        <v>61</v>
      </c>
      <c r="J42" s="6">
        <v>24</v>
      </c>
      <c r="K42" s="6">
        <v>37</v>
      </c>
      <c r="L42" s="6">
        <v>0</v>
      </c>
    </row>
    <row r="43" spans="1:12" ht="16.5" x14ac:dyDescent="0.3">
      <c r="A43" s="5">
        <v>3136579</v>
      </c>
      <c r="B43" s="5" t="s">
        <v>133</v>
      </c>
      <c r="C43" s="6">
        <v>57</v>
      </c>
      <c r="D43" s="6">
        <v>53</v>
      </c>
      <c r="E43" s="6">
        <v>5</v>
      </c>
      <c r="F43" s="6">
        <v>48</v>
      </c>
      <c r="G43" s="6">
        <v>4</v>
      </c>
      <c r="H43" s="6">
        <v>81</v>
      </c>
      <c r="I43" s="120">
        <v>51</v>
      </c>
      <c r="J43" s="6">
        <v>9</v>
      </c>
      <c r="K43" s="6">
        <v>42</v>
      </c>
      <c r="L43" s="6">
        <v>30</v>
      </c>
    </row>
    <row r="44" spans="1:12" ht="16.5" x14ac:dyDescent="0.3">
      <c r="A44" s="5">
        <v>3136801</v>
      </c>
      <c r="B44" s="5" t="s">
        <v>135</v>
      </c>
      <c r="C44" s="6">
        <v>120</v>
      </c>
      <c r="D44" s="6">
        <v>120</v>
      </c>
      <c r="E44" s="6">
        <v>11</v>
      </c>
      <c r="F44" s="6">
        <v>109</v>
      </c>
      <c r="G44" s="6">
        <v>0</v>
      </c>
      <c r="H44" s="6">
        <v>79</v>
      </c>
      <c r="I44" s="120">
        <v>79</v>
      </c>
      <c r="J44" s="6">
        <v>0</v>
      </c>
      <c r="K44" s="6">
        <v>79</v>
      </c>
      <c r="L44" s="6">
        <v>0</v>
      </c>
    </row>
    <row r="45" spans="1:12" ht="16.5" x14ac:dyDescent="0.3">
      <c r="A45" s="5">
        <v>3136959</v>
      </c>
      <c r="B45" s="5" t="s">
        <v>137</v>
      </c>
      <c r="C45" s="6">
        <v>182</v>
      </c>
      <c r="D45" s="6">
        <v>151</v>
      </c>
      <c r="E45" s="6">
        <v>3</v>
      </c>
      <c r="F45" s="6">
        <v>148</v>
      </c>
      <c r="G45" s="6">
        <v>31</v>
      </c>
      <c r="H45" s="6">
        <v>204</v>
      </c>
      <c r="I45" s="120">
        <v>165</v>
      </c>
      <c r="J45" s="6">
        <v>14</v>
      </c>
      <c r="K45" s="6">
        <v>151</v>
      </c>
      <c r="L45" s="6">
        <v>39</v>
      </c>
    </row>
    <row r="46" spans="1:12" ht="16.5" x14ac:dyDescent="0.3">
      <c r="A46" s="5">
        <v>3137304</v>
      </c>
      <c r="B46" s="5" t="s">
        <v>139</v>
      </c>
      <c r="C46" s="6">
        <v>24</v>
      </c>
      <c r="D46" s="6">
        <v>24</v>
      </c>
      <c r="E46" s="6">
        <v>0</v>
      </c>
      <c r="F46" s="6">
        <v>24</v>
      </c>
      <c r="G46" s="6">
        <v>0</v>
      </c>
      <c r="H46" s="6">
        <v>91</v>
      </c>
      <c r="I46" s="120">
        <v>91</v>
      </c>
      <c r="J46" s="6">
        <v>25</v>
      </c>
      <c r="K46" s="6">
        <v>66</v>
      </c>
      <c r="L46" s="6">
        <v>0</v>
      </c>
    </row>
    <row r="47" spans="1:12" ht="16.5" x14ac:dyDescent="0.3">
      <c r="A47" s="5">
        <v>3138104</v>
      </c>
      <c r="B47" s="5" t="s">
        <v>141</v>
      </c>
      <c r="C47" s="6">
        <v>211</v>
      </c>
      <c r="D47" s="6">
        <v>175</v>
      </c>
      <c r="E47" s="6">
        <v>49</v>
      </c>
      <c r="F47" s="6">
        <v>126</v>
      </c>
      <c r="G47" s="6">
        <v>36</v>
      </c>
      <c r="H47" s="6">
        <v>231</v>
      </c>
      <c r="I47" s="120">
        <v>199</v>
      </c>
      <c r="J47" s="6">
        <v>67</v>
      </c>
      <c r="K47" s="6">
        <v>132</v>
      </c>
      <c r="L47" s="6">
        <v>32</v>
      </c>
    </row>
    <row r="48" spans="1:12" ht="16.5" x14ac:dyDescent="0.3">
      <c r="A48" s="5">
        <v>3138658</v>
      </c>
      <c r="B48" s="5" t="s">
        <v>143</v>
      </c>
      <c r="C48" s="6">
        <v>128</v>
      </c>
      <c r="D48" s="6">
        <v>85</v>
      </c>
      <c r="E48" s="6">
        <v>35</v>
      </c>
      <c r="F48" s="6">
        <v>50</v>
      </c>
      <c r="G48" s="6">
        <v>43</v>
      </c>
      <c r="H48" s="6">
        <v>112</v>
      </c>
      <c r="I48" s="120">
        <v>97</v>
      </c>
      <c r="J48" s="6">
        <v>42</v>
      </c>
      <c r="K48" s="6">
        <v>55</v>
      </c>
      <c r="L48" s="6">
        <v>15</v>
      </c>
    </row>
    <row r="49" spans="1:12" ht="16.5" x14ac:dyDescent="0.3">
      <c r="A49" s="5">
        <v>3138682</v>
      </c>
      <c r="B49" s="5" t="s">
        <v>145</v>
      </c>
      <c r="C49" s="6">
        <v>205</v>
      </c>
      <c r="D49" s="6">
        <v>191</v>
      </c>
      <c r="E49" s="6">
        <v>16</v>
      </c>
      <c r="F49" s="6">
        <v>175</v>
      </c>
      <c r="G49" s="6">
        <v>14</v>
      </c>
      <c r="H49" s="6">
        <v>259</v>
      </c>
      <c r="I49" s="120">
        <v>246</v>
      </c>
      <c r="J49" s="6">
        <v>50</v>
      </c>
      <c r="K49" s="6">
        <v>196</v>
      </c>
      <c r="L49" s="6">
        <v>13</v>
      </c>
    </row>
    <row r="50" spans="1:12" ht="16.5" x14ac:dyDescent="0.3">
      <c r="A50" s="5">
        <v>3139250</v>
      </c>
      <c r="B50" s="5" t="s">
        <v>147</v>
      </c>
      <c r="C50" s="6">
        <v>114</v>
      </c>
      <c r="D50" s="6">
        <v>97</v>
      </c>
      <c r="E50" s="6">
        <v>3</v>
      </c>
      <c r="F50" s="6">
        <v>94</v>
      </c>
      <c r="G50" s="6">
        <v>17</v>
      </c>
      <c r="H50" s="6">
        <v>58</v>
      </c>
      <c r="I50" s="120">
        <v>52</v>
      </c>
      <c r="J50" s="6">
        <v>0</v>
      </c>
      <c r="K50" s="6">
        <v>52</v>
      </c>
      <c r="L50" s="6">
        <v>6</v>
      </c>
    </row>
    <row r="51" spans="1:12" ht="16.5" x14ac:dyDescent="0.3">
      <c r="A51" s="5">
        <v>3139300</v>
      </c>
      <c r="B51" s="5" t="s">
        <v>149</v>
      </c>
      <c r="C51" s="6">
        <v>405</v>
      </c>
      <c r="D51" s="6">
        <v>368</v>
      </c>
      <c r="E51" s="6">
        <v>30</v>
      </c>
      <c r="F51" s="6">
        <v>338</v>
      </c>
      <c r="G51" s="6">
        <v>37</v>
      </c>
      <c r="H51" s="6">
        <v>617</v>
      </c>
      <c r="I51" s="120">
        <v>500</v>
      </c>
      <c r="J51" s="6">
        <v>99</v>
      </c>
      <c r="K51" s="6">
        <v>401</v>
      </c>
      <c r="L51" s="6">
        <v>117</v>
      </c>
    </row>
    <row r="52" spans="1:12" ht="16.5" x14ac:dyDescent="0.3">
      <c r="A52" s="5">
        <v>3140852</v>
      </c>
      <c r="B52" s="5" t="s">
        <v>151</v>
      </c>
      <c r="C52" s="6">
        <v>211</v>
      </c>
      <c r="D52" s="6">
        <v>206</v>
      </c>
      <c r="E52" s="6">
        <v>18</v>
      </c>
      <c r="F52" s="6">
        <v>188</v>
      </c>
      <c r="G52" s="6">
        <v>5</v>
      </c>
      <c r="H52" s="6">
        <v>150</v>
      </c>
      <c r="I52" s="120">
        <v>150</v>
      </c>
      <c r="J52" s="6">
        <v>19</v>
      </c>
      <c r="K52" s="6">
        <v>131</v>
      </c>
      <c r="L52" s="6">
        <v>0</v>
      </c>
    </row>
    <row r="53" spans="1:12" ht="16.5" x14ac:dyDescent="0.3">
      <c r="A53" s="5">
        <v>3141009</v>
      </c>
      <c r="B53" s="5" t="s">
        <v>153</v>
      </c>
      <c r="C53" s="6">
        <v>101</v>
      </c>
      <c r="D53" s="6">
        <v>92</v>
      </c>
      <c r="E53" s="6">
        <v>15</v>
      </c>
      <c r="F53" s="6">
        <v>77</v>
      </c>
      <c r="G53" s="6">
        <v>9</v>
      </c>
      <c r="H53" s="6">
        <v>223</v>
      </c>
      <c r="I53" s="120">
        <v>195</v>
      </c>
      <c r="J53" s="6">
        <v>71</v>
      </c>
      <c r="K53" s="6">
        <v>124</v>
      </c>
      <c r="L53" s="6">
        <v>28</v>
      </c>
    </row>
    <row r="54" spans="1:12" ht="16.5" x14ac:dyDescent="0.3">
      <c r="A54" s="5">
        <v>3142007</v>
      </c>
      <c r="B54" s="5" t="s">
        <v>155</v>
      </c>
      <c r="C54" s="6">
        <v>294</v>
      </c>
      <c r="D54" s="6">
        <v>272</v>
      </c>
      <c r="E54" s="6">
        <v>20</v>
      </c>
      <c r="F54" s="6">
        <v>252</v>
      </c>
      <c r="G54" s="6">
        <v>22</v>
      </c>
      <c r="H54" s="6">
        <v>339</v>
      </c>
      <c r="I54" s="120">
        <v>324</v>
      </c>
      <c r="J54" s="6">
        <v>67</v>
      </c>
      <c r="K54" s="6">
        <v>257</v>
      </c>
      <c r="L54" s="6">
        <v>15</v>
      </c>
    </row>
    <row r="55" spans="1:12" ht="16.5" x14ac:dyDescent="0.3">
      <c r="A55" s="5">
        <v>3142254</v>
      </c>
      <c r="B55" s="5" t="s">
        <v>157</v>
      </c>
      <c r="C55" s="6">
        <v>26</v>
      </c>
      <c r="D55" s="6">
        <v>19</v>
      </c>
      <c r="E55" s="6">
        <v>0</v>
      </c>
      <c r="F55" s="6">
        <v>19</v>
      </c>
      <c r="G55" s="6">
        <v>7</v>
      </c>
      <c r="H55" s="6">
        <v>50</v>
      </c>
      <c r="I55" s="120">
        <v>26</v>
      </c>
      <c r="J55" s="6">
        <v>0</v>
      </c>
      <c r="K55" s="6">
        <v>26</v>
      </c>
      <c r="L55" s="6">
        <v>24</v>
      </c>
    </row>
    <row r="56" spans="1:12" ht="16.5" x14ac:dyDescent="0.3">
      <c r="A56" s="5">
        <v>3142700</v>
      </c>
      <c r="B56" s="5" t="s">
        <v>159</v>
      </c>
      <c r="C56" s="6">
        <v>299</v>
      </c>
      <c r="D56" s="6">
        <v>282</v>
      </c>
      <c r="E56" s="6">
        <v>13</v>
      </c>
      <c r="F56" s="6">
        <v>269</v>
      </c>
      <c r="G56" s="6">
        <v>17</v>
      </c>
      <c r="H56" s="6">
        <v>480</v>
      </c>
      <c r="I56" s="120">
        <v>335</v>
      </c>
      <c r="J56" s="6">
        <v>45</v>
      </c>
      <c r="K56" s="6">
        <v>290</v>
      </c>
      <c r="L56" s="6">
        <v>145</v>
      </c>
    </row>
    <row r="57" spans="1:12" ht="16.5" x14ac:dyDescent="0.3">
      <c r="A57" s="5">
        <v>3142908</v>
      </c>
      <c r="B57" s="5" t="s">
        <v>161</v>
      </c>
      <c r="C57" s="6">
        <v>334</v>
      </c>
      <c r="D57" s="6">
        <v>230</v>
      </c>
      <c r="E57" s="6">
        <v>22</v>
      </c>
      <c r="F57" s="6">
        <v>208</v>
      </c>
      <c r="G57" s="6">
        <v>104</v>
      </c>
      <c r="H57" s="6">
        <v>421</v>
      </c>
      <c r="I57" s="120">
        <v>277</v>
      </c>
      <c r="J57" s="6">
        <v>30</v>
      </c>
      <c r="K57" s="6">
        <v>247</v>
      </c>
      <c r="L57" s="6">
        <v>144</v>
      </c>
    </row>
    <row r="58" spans="1:12" ht="16.5" x14ac:dyDescent="0.3">
      <c r="A58" s="5">
        <v>3143302</v>
      </c>
      <c r="B58" s="5" t="s">
        <v>61</v>
      </c>
      <c r="C58" s="6">
        <v>7400</v>
      </c>
      <c r="D58" s="6">
        <v>6481</v>
      </c>
      <c r="E58" s="6">
        <v>1039</v>
      </c>
      <c r="F58" s="6">
        <v>5442</v>
      </c>
      <c r="G58" s="6">
        <v>919</v>
      </c>
      <c r="H58" s="6">
        <v>7543</v>
      </c>
      <c r="I58" s="120">
        <v>6343</v>
      </c>
      <c r="J58" s="6">
        <v>1424</v>
      </c>
      <c r="K58" s="6">
        <v>4919</v>
      </c>
      <c r="L58" s="6">
        <v>1200</v>
      </c>
    </row>
    <row r="59" spans="1:12" ht="16.5" x14ac:dyDescent="0.3">
      <c r="A59" s="5">
        <v>3143450</v>
      </c>
      <c r="B59" s="5" t="s">
        <v>164</v>
      </c>
      <c r="C59" s="6">
        <v>85</v>
      </c>
      <c r="D59" s="6">
        <v>70</v>
      </c>
      <c r="E59" s="6">
        <v>6</v>
      </c>
      <c r="F59" s="6">
        <v>64</v>
      </c>
      <c r="G59" s="6">
        <v>15</v>
      </c>
      <c r="H59" s="6">
        <v>115</v>
      </c>
      <c r="I59" s="120">
        <v>78</v>
      </c>
      <c r="J59" s="6">
        <v>5</v>
      </c>
      <c r="K59" s="6">
        <v>73</v>
      </c>
      <c r="L59" s="6">
        <v>37</v>
      </c>
    </row>
    <row r="60" spans="1:12" ht="16.5" x14ac:dyDescent="0.3">
      <c r="A60" s="5">
        <v>3144656</v>
      </c>
      <c r="B60" s="5" t="s">
        <v>166</v>
      </c>
      <c r="C60" s="6">
        <v>105</v>
      </c>
      <c r="D60" s="6">
        <v>96</v>
      </c>
      <c r="E60" s="6">
        <v>10</v>
      </c>
      <c r="F60" s="6">
        <v>86</v>
      </c>
      <c r="G60" s="6">
        <v>9</v>
      </c>
      <c r="H60" s="6">
        <v>94</v>
      </c>
      <c r="I60" s="120">
        <v>72</v>
      </c>
      <c r="J60" s="6">
        <v>0</v>
      </c>
      <c r="K60" s="6">
        <v>72</v>
      </c>
      <c r="L60" s="6">
        <v>22</v>
      </c>
    </row>
    <row r="61" spans="1:12" ht="16.5" x14ac:dyDescent="0.3">
      <c r="A61" s="5">
        <v>3145059</v>
      </c>
      <c r="B61" s="5" t="s">
        <v>168</v>
      </c>
      <c r="C61" s="6">
        <v>240</v>
      </c>
      <c r="D61" s="6">
        <v>194</v>
      </c>
      <c r="E61" s="6">
        <v>33</v>
      </c>
      <c r="F61" s="6">
        <v>161</v>
      </c>
      <c r="G61" s="6">
        <v>46</v>
      </c>
      <c r="H61" s="6">
        <v>70</v>
      </c>
      <c r="I61" s="120">
        <v>70</v>
      </c>
      <c r="J61" s="6">
        <v>0</v>
      </c>
      <c r="K61" s="6">
        <v>70</v>
      </c>
      <c r="L61" s="6">
        <v>0</v>
      </c>
    </row>
    <row r="62" spans="1:12" ht="16.5" x14ac:dyDescent="0.3">
      <c r="A62" s="5">
        <v>3145372</v>
      </c>
      <c r="B62" s="5" t="s">
        <v>170</v>
      </c>
      <c r="C62" s="6">
        <v>67</v>
      </c>
      <c r="D62" s="6">
        <v>46</v>
      </c>
      <c r="E62" s="6">
        <v>6</v>
      </c>
      <c r="F62" s="6">
        <v>40</v>
      </c>
      <c r="G62" s="6">
        <v>21</v>
      </c>
      <c r="H62" s="6">
        <v>101</v>
      </c>
      <c r="I62" s="120">
        <v>66</v>
      </c>
      <c r="J62" s="6">
        <v>25</v>
      </c>
      <c r="K62" s="6">
        <v>41</v>
      </c>
      <c r="L62" s="6">
        <v>35</v>
      </c>
    </row>
    <row r="63" spans="1:12" ht="16.5" x14ac:dyDescent="0.3">
      <c r="A63" s="5">
        <v>3145455</v>
      </c>
      <c r="B63" s="5" t="s">
        <v>172</v>
      </c>
      <c r="C63" s="6">
        <v>190</v>
      </c>
      <c r="D63" s="6">
        <v>158</v>
      </c>
      <c r="E63" s="6">
        <v>37</v>
      </c>
      <c r="F63" s="6">
        <v>121</v>
      </c>
      <c r="G63" s="6">
        <v>32</v>
      </c>
      <c r="H63" s="6">
        <v>129</v>
      </c>
      <c r="I63" s="120">
        <v>109</v>
      </c>
      <c r="J63" s="6">
        <v>6</v>
      </c>
      <c r="K63" s="6">
        <v>103</v>
      </c>
      <c r="L63" s="6">
        <v>20</v>
      </c>
    </row>
    <row r="64" spans="1:12" ht="16.5" x14ac:dyDescent="0.3">
      <c r="A64" s="5">
        <v>3146255</v>
      </c>
      <c r="B64" s="5" t="s">
        <v>174</v>
      </c>
      <c r="C64" s="6">
        <v>50</v>
      </c>
      <c r="D64" s="6">
        <v>41</v>
      </c>
      <c r="E64" s="6">
        <v>8</v>
      </c>
      <c r="F64" s="6">
        <v>33</v>
      </c>
      <c r="G64" s="6">
        <v>9</v>
      </c>
      <c r="H64" s="6">
        <v>57</v>
      </c>
      <c r="I64" s="120">
        <v>57</v>
      </c>
      <c r="J64" s="6">
        <v>5</v>
      </c>
      <c r="K64" s="6">
        <v>52</v>
      </c>
      <c r="L64" s="6">
        <v>0</v>
      </c>
    </row>
    <row r="65" spans="1:12" ht="16.5" x14ac:dyDescent="0.3">
      <c r="A65" s="5">
        <v>3146552</v>
      </c>
      <c r="B65" s="5" t="s">
        <v>176</v>
      </c>
      <c r="C65" s="6">
        <v>76</v>
      </c>
      <c r="D65" s="6">
        <v>70</v>
      </c>
      <c r="E65" s="6">
        <v>3</v>
      </c>
      <c r="F65" s="6">
        <v>67</v>
      </c>
      <c r="G65" s="6">
        <v>6</v>
      </c>
      <c r="H65" s="6">
        <v>103</v>
      </c>
      <c r="I65" s="120">
        <v>97</v>
      </c>
      <c r="J65" s="6">
        <v>29</v>
      </c>
      <c r="K65" s="6">
        <v>68</v>
      </c>
      <c r="L65" s="6">
        <v>6</v>
      </c>
    </row>
    <row r="66" spans="1:12" ht="16.5" x14ac:dyDescent="0.3">
      <c r="A66" s="5">
        <v>3147956</v>
      </c>
      <c r="B66" s="5" t="s">
        <v>178</v>
      </c>
      <c r="C66" s="6">
        <v>78</v>
      </c>
      <c r="D66" s="6">
        <v>74</v>
      </c>
      <c r="E66" s="6">
        <v>18</v>
      </c>
      <c r="F66" s="6">
        <v>56</v>
      </c>
      <c r="G66" s="6">
        <v>4</v>
      </c>
      <c r="H66" s="6">
        <v>99</v>
      </c>
      <c r="I66" s="120">
        <v>84</v>
      </c>
      <c r="J66" s="6">
        <v>44</v>
      </c>
      <c r="K66" s="6">
        <v>40</v>
      </c>
      <c r="L66" s="6">
        <v>15</v>
      </c>
    </row>
    <row r="67" spans="1:12" ht="16.5" x14ac:dyDescent="0.3">
      <c r="A67" s="5">
        <v>3149150</v>
      </c>
      <c r="B67" s="5" t="s">
        <v>180</v>
      </c>
      <c r="C67" s="6">
        <v>173</v>
      </c>
      <c r="D67" s="6">
        <v>112</v>
      </c>
      <c r="E67" s="6">
        <v>8</v>
      </c>
      <c r="F67" s="6">
        <v>104</v>
      </c>
      <c r="G67" s="6">
        <v>61</v>
      </c>
      <c r="H67" s="6">
        <v>169</v>
      </c>
      <c r="I67" s="120">
        <v>165</v>
      </c>
      <c r="J67" s="6">
        <v>46</v>
      </c>
      <c r="K67" s="6">
        <v>119</v>
      </c>
      <c r="L67" s="6">
        <v>4</v>
      </c>
    </row>
    <row r="68" spans="1:12" ht="16.5" x14ac:dyDescent="0.3">
      <c r="A68" s="5">
        <v>3150570</v>
      </c>
      <c r="B68" s="5" t="s">
        <v>182</v>
      </c>
      <c r="C68" s="6">
        <v>79</v>
      </c>
      <c r="D68" s="6">
        <v>74</v>
      </c>
      <c r="E68" s="6">
        <v>9</v>
      </c>
      <c r="F68" s="6">
        <v>65</v>
      </c>
      <c r="G68" s="6">
        <v>5</v>
      </c>
      <c r="H68" s="6">
        <v>173</v>
      </c>
      <c r="I68" s="120">
        <v>84</v>
      </c>
      <c r="J68" s="6">
        <v>7</v>
      </c>
      <c r="K68" s="6">
        <v>77</v>
      </c>
      <c r="L68" s="6">
        <v>89</v>
      </c>
    </row>
    <row r="69" spans="1:12" ht="16.5" x14ac:dyDescent="0.3">
      <c r="A69" s="5">
        <v>3151206</v>
      </c>
      <c r="B69" s="5" t="s">
        <v>184</v>
      </c>
      <c r="C69" s="6">
        <v>2038</v>
      </c>
      <c r="D69" s="6">
        <v>1716</v>
      </c>
      <c r="E69" s="6">
        <v>346</v>
      </c>
      <c r="F69" s="6">
        <v>1370</v>
      </c>
      <c r="G69" s="6">
        <v>322</v>
      </c>
      <c r="H69" s="6">
        <v>1955</v>
      </c>
      <c r="I69" s="120">
        <v>1639</v>
      </c>
      <c r="J69" s="6">
        <v>482</v>
      </c>
      <c r="K69" s="6">
        <v>1157</v>
      </c>
      <c r="L69" s="6">
        <v>316</v>
      </c>
    </row>
    <row r="70" spans="1:12" ht="16.5" x14ac:dyDescent="0.3">
      <c r="A70" s="5">
        <v>3152131</v>
      </c>
      <c r="B70" s="5" t="s">
        <v>186</v>
      </c>
      <c r="C70" s="6">
        <v>131</v>
      </c>
      <c r="D70" s="6">
        <v>126</v>
      </c>
      <c r="E70" s="6">
        <v>29</v>
      </c>
      <c r="F70" s="6">
        <v>97</v>
      </c>
      <c r="G70" s="6">
        <v>5</v>
      </c>
      <c r="H70" s="6">
        <v>146</v>
      </c>
      <c r="I70" s="120">
        <v>135</v>
      </c>
      <c r="J70" s="6">
        <v>18</v>
      </c>
      <c r="K70" s="6">
        <v>117</v>
      </c>
      <c r="L70" s="6">
        <v>11</v>
      </c>
    </row>
    <row r="71" spans="1:12" ht="16.5" x14ac:dyDescent="0.3">
      <c r="A71" s="5">
        <v>3152204</v>
      </c>
      <c r="B71" s="5" t="s">
        <v>188</v>
      </c>
      <c r="C71" s="6">
        <v>477</v>
      </c>
      <c r="D71" s="6">
        <v>445</v>
      </c>
      <c r="E71" s="6">
        <v>21</v>
      </c>
      <c r="F71" s="6">
        <v>424</v>
      </c>
      <c r="G71" s="6">
        <v>32</v>
      </c>
      <c r="H71" s="6">
        <v>591</v>
      </c>
      <c r="I71" s="120">
        <v>555</v>
      </c>
      <c r="J71" s="6">
        <v>84</v>
      </c>
      <c r="K71" s="6">
        <v>471</v>
      </c>
      <c r="L71" s="6">
        <v>36</v>
      </c>
    </row>
    <row r="72" spans="1:12" ht="16.5" x14ac:dyDescent="0.3">
      <c r="A72" s="5">
        <v>3154507</v>
      </c>
      <c r="B72" s="5" t="s">
        <v>190</v>
      </c>
      <c r="C72" s="6">
        <v>93</v>
      </c>
      <c r="D72" s="6">
        <v>83</v>
      </c>
      <c r="E72" s="6">
        <v>9</v>
      </c>
      <c r="F72" s="6">
        <v>74</v>
      </c>
      <c r="G72" s="6">
        <v>10</v>
      </c>
      <c r="H72" s="6">
        <v>147</v>
      </c>
      <c r="I72" s="120">
        <v>122</v>
      </c>
      <c r="J72" s="6">
        <v>2</v>
      </c>
      <c r="K72" s="6">
        <v>120</v>
      </c>
      <c r="L72" s="6">
        <v>25</v>
      </c>
    </row>
    <row r="73" spans="1:12" ht="16.5" x14ac:dyDescent="0.3">
      <c r="A73" s="5">
        <v>3155603</v>
      </c>
      <c r="B73" s="5" t="s">
        <v>192</v>
      </c>
      <c r="C73" s="6">
        <v>174</v>
      </c>
      <c r="D73" s="6">
        <v>114</v>
      </c>
      <c r="E73" s="6">
        <v>8</v>
      </c>
      <c r="F73" s="6">
        <v>106</v>
      </c>
      <c r="G73" s="6">
        <v>60</v>
      </c>
      <c r="H73" s="6">
        <v>302</v>
      </c>
      <c r="I73" s="120">
        <v>256</v>
      </c>
      <c r="J73" s="6">
        <v>51</v>
      </c>
      <c r="K73" s="6">
        <v>205</v>
      </c>
      <c r="L73" s="6">
        <v>46</v>
      </c>
    </row>
    <row r="74" spans="1:12" ht="16.5" x14ac:dyDescent="0.3">
      <c r="A74" s="5">
        <v>3156502</v>
      </c>
      <c r="B74" s="5" t="s">
        <v>194</v>
      </c>
      <c r="C74" s="6">
        <v>157</v>
      </c>
      <c r="D74" s="6">
        <v>135</v>
      </c>
      <c r="E74" s="6">
        <v>15</v>
      </c>
      <c r="F74" s="6">
        <v>120</v>
      </c>
      <c r="G74" s="6">
        <v>22</v>
      </c>
      <c r="H74" s="6">
        <v>173</v>
      </c>
      <c r="I74" s="120">
        <v>149</v>
      </c>
      <c r="J74" s="6">
        <v>12</v>
      </c>
      <c r="K74" s="6">
        <v>137</v>
      </c>
      <c r="L74" s="6">
        <v>24</v>
      </c>
    </row>
    <row r="75" spans="1:12" ht="16.5" x14ac:dyDescent="0.3">
      <c r="A75" s="5">
        <v>3157005</v>
      </c>
      <c r="B75" s="5" t="s">
        <v>196</v>
      </c>
      <c r="C75" s="6">
        <v>917</v>
      </c>
      <c r="D75" s="6">
        <v>741</v>
      </c>
      <c r="E75" s="6">
        <v>48</v>
      </c>
      <c r="F75" s="6">
        <v>693</v>
      </c>
      <c r="G75" s="6">
        <v>176</v>
      </c>
      <c r="H75" s="6">
        <v>985</v>
      </c>
      <c r="I75" s="120">
        <v>767</v>
      </c>
      <c r="J75" s="6">
        <v>126</v>
      </c>
      <c r="K75" s="6">
        <v>641</v>
      </c>
      <c r="L75" s="6">
        <v>218</v>
      </c>
    </row>
    <row r="76" spans="1:12" ht="16.5" x14ac:dyDescent="0.3">
      <c r="A76" s="5">
        <v>3157377</v>
      </c>
      <c r="B76" s="5" t="s">
        <v>198</v>
      </c>
      <c r="C76" s="6">
        <v>44</v>
      </c>
      <c r="D76" s="6">
        <v>44</v>
      </c>
      <c r="E76" s="6">
        <v>4</v>
      </c>
      <c r="F76" s="6">
        <v>40</v>
      </c>
      <c r="G76" s="6">
        <v>0</v>
      </c>
      <c r="H76" s="6">
        <v>95</v>
      </c>
      <c r="I76" s="120">
        <v>95</v>
      </c>
      <c r="J76" s="6">
        <v>17</v>
      </c>
      <c r="K76" s="6">
        <v>78</v>
      </c>
      <c r="L76" s="6">
        <v>0</v>
      </c>
    </row>
    <row r="77" spans="1:12" ht="16.5" x14ac:dyDescent="0.3">
      <c r="A77" s="5">
        <v>3157609</v>
      </c>
      <c r="B77" s="5" t="s">
        <v>200</v>
      </c>
      <c r="C77" s="6">
        <v>86</v>
      </c>
      <c r="D77" s="6">
        <v>74</v>
      </c>
      <c r="E77" s="6">
        <v>29</v>
      </c>
      <c r="F77" s="6">
        <v>45</v>
      </c>
      <c r="G77" s="6">
        <v>12</v>
      </c>
      <c r="H77" s="6">
        <v>118</v>
      </c>
      <c r="I77" s="120">
        <v>100</v>
      </c>
      <c r="J77" s="6">
        <v>43</v>
      </c>
      <c r="K77" s="6">
        <v>57</v>
      </c>
      <c r="L77" s="6">
        <v>18</v>
      </c>
    </row>
    <row r="78" spans="1:12" ht="16.5" x14ac:dyDescent="0.3">
      <c r="A78" s="5">
        <v>3160454</v>
      </c>
      <c r="B78" s="5" t="s">
        <v>202</v>
      </c>
      <c r="C78" s="6">
        <v>59</v>
      </c>
      <c r="D78" s="6">
        <v>52</v>
      </c>
      <c r="E78" s="6">
        <v>14</v>
      </c>
      <c r="F78" s="6">
        <v>38</v>
      </c>
      <c r="G78" s="6">
        <v>7</v>
      </c>
      <c r="H78" s="6">
        <v>87</v>
      </c>
      <c r="I78" s="120">
        <v>44</v>
      </c>
      <c r="J78" s="6">
        <v>16</v>
      </c>
      <c r="K78" s="6">
        <v>28</v>
      </c>
      <c r="L78" s="6">
        <v>43</v>
      </c>
    </row>
    <row r="79" spans="1:12" ht="16.5" x14ac:dyDescent="0.3">
      <c r="A79" s="5">
        <v>3161106</v>
      </c>
      <c r="B79" s="5" t="s">
        <v>204</v>
      </c>
      <c r="C79" s="6">
        <v>1032</v>
      </c>
      <c r="D79" s="6">
        <v>981</v>
      </c>
      <c r="E79" s="6">
        <v>44</v>
      </c>
      <c r="F79" s="6">
        <v>937</v>
      </c>
      <c r="G79" s="6">
        <v>51</v>
      </c>
      <c r="H79" s="6">
        <v>1311</v>
      </c>
      <c r="I79" s="120">
        <v>1103</v>
      </c>
      <c r="J79" s="6">
        <v>211</v>
      </c>
      <c r="K79" s="6">
        <v>892</v>
      </c>
      <c r="L79" s="6">
        <v>208</v>
      </c>
    </row>
    <row r="80" spans="1:12" ht="16.5" x14ac:dyDescent="0.3">
      <c r="A80" s="5">
        <v>3162252</v>
      </c>
      <c r="B80" s="5" t="s">
        <v>206</v>
      </c>
      <c r="C80" s="6">
        <v>124</v>
      </c>
      <c r="D80" s="6">
        <v>114</v>
      </c>
      <c r="E80" s="6">
        <v>11</v>
      </c>
      <c r="F80" s="6">
        <v>103</v>
      </c>
      <c r="G80" s="6">
        <v>10</v>
      </c>
      <c r="H80" s="6">
        <v>134</v>
      </c>
      <c r="I80" s="120">
        <v>134</v>
      </c>
      <c r="J80" s="6">
        <v>0</v>
      </c>
      <c r="K80" s="6">
        <v>134</v>
      </c>
      <c r="L80" s="6">
        <v>0</v>
      </c>
    </row>
    <row r="81" spans="1:12" ht="16.5" x14ac:dyDescent="0.3">
      <c r="A81" s="5">
        <v>3162401</v>
      </c>
      <c r="B81" s="5" t="s">
        <v>208</v>
      </c>
      <c r="C81" s="6">
        <v>251</v>
      </c>
      <c r="D81" s="6">
        <v>238</v>
      </c>
      <c r="E81" s="6">
        <v>12</v>
      </c>
      <c r="F81" s="6">
        <v>226</v>
      </c>
      <c r="G81" s="6">
        <v>13</v>
      </c>
      <c r="H81" s="6">
        <v>336</v>
      </c>
      <c r="I81" s="120">
        <v>287</v>
      </c>
      <c r="J81" s="6">
        <v>36</v>
      </c>
      <c r="K81" s="6">
        <v>251</v>
      </c>
      <c r="L81" s="6">
        <v>49</v>
      </c>
    </row>
    <row r="82" spans="1:12" ht="16.5" x14ac:dyDescent="0.3">
      <c r="A82" s="5">
        <v>3162450</v>
      </c>
      <c r="B82" s="5" t="s">
        <v>210</v>
      </c>
      <c r="C82" s="6">
        <v>75</v>
      </c>
      <c r="D82" s="6">
        <v>75</v>
      </c>
      <c r="E82" s="6">
        <v>5</v>
      </c>
      <c r="F82" s="6">
        <v>70</v>
      </c>
      <c r="G82" s="6">
        <v>0</v>
      </c>
      <c r="H82" s="6">
        <v>86</v>
      </c>
      <c r="I82" s="120">
        <v>86</v>
      </c>
      <c r="J82" s="6">
        <v>16</v>
      </c>
      <c r="K82" s="6">
        <v>70</v>
      </c>
      <c r="L82" s="6">
        <v>0</v>
      </c>
    </row>
    <row r="83" spans="1:12" ht="16.5" x14ac:dyDescent="0.3">
      <c r="A83" s="5">
        <v>3162658</v>
      </c>
      <c r="B83" s="5" t="s">
        <v>212</v>
      </c>
      <c r="C83" s="6">
        <v>52</v>
      </c>
      <c r="D83" s="6">
        <v>43</v>
      </c>
      <c r="E83" s="6">
        <v>2</v>
      </c>
      <c r="F83" s="6">
        <v>41</v>
      </c>
      <c r="G83" s="6">
        <v>9</v>
      </c>
      <c r="H83" s="6">
        <v>93</v>
      </c>
      <c r="I83" s="120">
        <v>93</v>
      </c>
      <c r="J83" s="6">
        <v>19</v>
      </c>
      <c r="K83" s="6">
        <v>74</v>
      </c>
      <c r="L83" s="6">
        <v>0</v>
      </c>
    </row>
    <row r="84" spans="1:12" ht="16.5" x14ac:dyDescent="0.3">
      <c r="A84" s="5">
        <v>3162708</v>
      </c>
      <c r="B84" s="5" t="s">
        <v>214</v>
      </c>
      <c r="C84" s="6">
        <v>288</v>
      </c>
      <c r="D84" s="6">
        <v>195</v>
      </c>
      <c r="E84" s="6">
        <v>14</v>
      </c>
      <c r="F84" s="6">
        <v>181</v>
      </c>
      <c r="G84" s="6">
        <v>93</v>
      </c>
      <c r="H84" s="6">
        <v>262</v>
      </c>
      <c r="I84" s="120">
        <v>214</v>
      </c>
      <c r="J84" s="6">
        <v>6</v>
      </c>
      <c r="K84" s="6">
        <v>208</v>
      </c>
      <c r="L84" s="6">
        <v>48</v>
      </c>
    </row>
    <row r="85" spans="1:12" ht="16.5" x14ac:dyDescent="0.3">
      <c r="A85" s="5">
        <v>3164209</v>
      </c>
      <c r="B85" s="5" t="s">
        <v>216</v>
      </c>
      <c r="C85" s="6">
        <v>246</v>
      </c>
      <c r="D85" s="6">
        <v>239</v>
      </c>
      <c r="E85" s="6">
        <v>22</v>
      </c>
      <c r="F85" s="6">
        <v>217</v>
      </c>
      <c r="G85" s="6">
        <v>7</v>
      </c>
      <c r="H85" s="6">
        <v>280</v>
      </c>
      <c r="I85" s="120">
        <v>256</v>
      </c>
      <c r="J85" s="6">
        <v>63</v>
      </c>
      <c r="K85" s="6">
        <v>193</v>
      </c>
      <c r="L85" s="6">
        <v>24</v>
      </c>
    </row>
    <row r="86" spans="1:12" ht="16.5" x14ac:dyDescent="0.3">
      <c r="A86" s="5">
        <v>3166956</v>
      </c>
      <c r="B86" s="5" t="s">
        <v>218</v>
      </c>
      <c r="C86" s="6">
        <v>43</v>
      </c>
      <c r="D86" s="6">
        <v>35</v>
      </c>
      <c r="E86" s="6">
        <v>0</v>
      </c>
      <c r="F86" s="6">
        <v>35</v>
      </c>
      <c r="G86" s="6">
        <v>8</v>
      </c>
      <c r="H86" s="6">
        <v>30</v>
      </c>
      <c r="I86" s="120">
        <v>30</v>
      </c>
      <c r="J86" s="6">
        <v>0</v>
      </c>
      <c r="K86" s="6">
        <v>30</v>
      </c>
      <c r="L86" s="6">
        <v>0</v>
      </c>
    </row>
    <row r="87" spans="1:12" ht="16.5" x14ac:dyDescent="0.3">
      <c r="A87" s="5">
        <v>3168002</v>
      </c>
      <c r="B87" s="5" t="s">
        <v>220</v>
      </c>
      <c r="C87" s="6">
        <v>664</v>
      </c>
      <c r="D87" s="6">
        <v>627</v>
      </c>
      <c r="E87" s="6">
        <v>51</v>
      </c>
      <c r="F87" s="6">
        <v>576</v>
      </c>
      <c r="G87" s="6">
        <v>37</v>
      </c>
      <c r="H87" s="6">
        <v>694</v>
      </c>
      <c r="I87" s="120">
        <v>605</v>
      </c>
      <c r="J87" s="6">
        <v>114</v>
      </c>
      <c r="K87" s="6">
        <v>491</v>
      </c>
      <c r="L87" s="6">
        <v>89</v>
      </c>
    </row>
    <row r="88" spans="1:12" ht="16.5" x14ac:dyDescent="0.3">
      <c r="A88" s="5">
        <v>3170008</v>
      </c>
      <c r="B88" s="5" t="s">
        <v>222</v>
      </c>
      <c r="C88" s="6">
        <v>154</v>
      </c>
      <c r="D88" s="6">
        <v>148</v>
      </c>
      <c r="E88" s="6">
        <v>22</v>
      </c>
      <c r="F88" s="6">
        <v>126</v>
      </c>
      <c r="G88" s="6">
        <v>6</v>
      </c>
      <c r="H88" s="6">
        <v>96</v>
      </c>
      <c r="I88" s="120">
        <v>96</v>
      </c>
      <c r="J88" s="6">
        <v>9</v>
      </c>
      <c r="K88" s="6">
        <v>87</v>
      </c>
      <c r="L88" s="6">
        <v>0</v>
      </c>
    </row>
    <row r="89" spans="1:12" ht="16.5" x14ac:dyDescent="0.3">
      <c r="A89" s="5">
        <v>3170651</v>
      </c>
      <c r="B89" s="5" t="s">
        <v>224</v>
      </c>
      <c r="C89" s="6">
        <v>35</v>
      </c>
      <c r="D89" s="6">
        <v>23</v>
      </c>
      <c r="E89" s="6">
        <v>0</v>
      </c>
      <c r="F89" s="6">
        <v>23</v>
      </c>
      <c r="G89" s="6">
        <v>12</v>
      </c>
      <c r="H89" s="6">
        <v>87</v>
      </c>
      <c r="I89" s="120">
        <v>45</v>
      </c>
      <c r="J89" s="6">
        <v>22</v>
      </c>
      <c r="K89" s="6">
        <v>23</v>
      </c>
      <c r="L89" s="6">
        <v>42</v>
      </c>
    </row>
    <row r="90" spans="1:12" ht="16.5" x14ac:dyDescent="0.3">
      <c r="A90" s="5">
        <v>3170800</v>
      </c>
      <c r="B90" s="5" t="s">
        <v>226</v>
      </c>
      <c r="C90" s="6">
        <v>917</v>
      </c>
      <c r="D90" s="6">
        <v>843</v>
      </c>
      <c r="E90" s="6">
        <v>283</v>
      </c>
      <c r="F90" s="6">
        <v>560</v>
      </c>
      <c r="G90" s="6">
        <v>74</v>
      </c>
      <c r="H90" s="6">
        <v>887</v>
      </c>
      <c r="I90" s="120">
        <v>838</v>
      </c>
      <c r="J90" s="6">
        <v>200</v>
      </c>
      <c r="K90" s="6">
        <v>638</v>
      </c>
      <c r="L90" s="6">
        <v>49</v>
      </c>
    </row>
    <row r="91" spans="1:12" ht="16.5" x14ac:dyDescent="0.3">
      <c r="A91" s="5">
        <v>3170909</v>
      </c>
      <c r="B91" s="5" t="s">
        <v>228</v>
      </c>
      <c r="C91" s="6">
        <v>191</v>
      </c>
      <c r="D91" s="6">
        <v>152</v>
      </c>
      <c r="E91" s="6">
        <v>11</v>
      </c>
      <c r="F91" s="6">
        <v>141</v>
      </c>
      <c r="G91" s="6">
        <v>39</v>
      </c>
      <c r="H91" s="6">
        <v>234</v>
      </c>
      <c r="I91" s="120">
        <v>208</v>
      </c>
      <c r="J91" s="6">
        <v>43</v>
      </c>
      <c r="K91" s="6">
        <v>165</v>
      </c>
      <c r="L91" s="6">
        <v>26</v>
      </c>
    </row>
    <row r="92" spans="1:12" ht="16.5" x14ac:dyDescent="0.3">
      <c r="A92" s="5">
        <v>3171030</v>
      </c>
      <c r="B92" s="5" t="s">
        <v>230</v>
      </c>
      <c r="C92" s="6">
        <v>163</v>
      </c>
      <c r="D92" s="6">
        <v>159</v>
      </c>
      <c r="E92" s="6">
        <v>5</v>
      </c>
      <c r="F92" s="6">
        <v>154</v>
      </c>
      <c r="G92" s="6">
        <v>4</v>
      </c>
      <c r="H92" s="6">
        <v>169</v>
      </c>
      <c r="I92" s="120">
        <v>169</v>
      </c>
      <c r="J92" s="6">
        <v>17</v>
      </c>
      <c r="K92" s="6">
        <v>152</v>
      </c>
      <c r="L92" s="6">
        <v>0</v>
      </c>
    </row>
    <row r="93" spans="1:12" ht="16.5" x14ac:dyDescent="0.3">
      <c r="A93" s="6"/>
      <c r="B93" s="6" t="s">
        <v>232</v>
      </c>
      <c r="C93" s="6">
        <f>SUM(C7:C92)</f>
        <v>30247</v>
      </c>
      <c r="D93" s="6">
        <f t="shared" ref="D93:L93" si="0">SUM(D7:D92)</f>
        <v>26819</v>
      </c>
      <c r="E93" s="6">
        <f t="shared" si="0"/>
        <v>3586</v>
      </c>
      <c r="F93" s="6">
        <f t="shared" si="0"/>
        <v>23233</v>
      </c>
      <c r="G93" s="6">
        <f t="shared" si="0"/>
        <v>3428</v>
      </c>
      <c r="H93" s="6">
        <f t="shared" si="0"/>
        <v>33242</v>
      </c>
      <c r="I93" s="6">
        <f t="shared" si="0"/>
        <v>28617</v>
      </c>
      <c r="J93" s="6">
        <f t="shared" si="0"/>
        <v>5384</v>
      </c>
      <c r="K93" s="6">
        <f t="shared" si="0"/>
        <v>23233</v>
      </c>
      <c r="L93" s="6">
        <f t="shared" si="0"/>
        <v>4625</v>
      </c>
    </row>
    <row r="94" spans="1:12" ht="17.25" thickBot="1" x14ac:dyDescent="0.35">
      <c r="A94" s="23"/>
      <c r="B94" s="23" t="s">
        <v>18</v>
      </c>
      <c r="C94" s="23">
        <v>460213</v>
      </c>
      <c r="D94" s="23">
        <v>395881</v>
      </c>
      <c r="E94" s="23">
        <v>63837</v>
      </c>
      <c r="F94" s="23">
        <v>332044</v>
      </c>
      <c r="G94" s="23">
        <v>64332</v>
      </c>
      <c r="H94" s="23">
        <v>461254</v>
      </c>
      <c r="I94" s="23">
        <v>395812</v>
      </c>
      <c r="J94" s="23">
        <v>63783</v>
      </c>
      <c r="K94" s="23">
        <v>332029</v>
      </c>
      <c r="L94" s="23">
        <v>65442</v>
      </c>
    </row>
    <row r="95" spans="1:12" ht="17.25" thickTop="1" x14ac:dyDescent="0.3">
      <c r="A95" s="15" t="s">
        <v>33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6.5" x14ac:dyDescent="0.3">
      <c r="A96" s="15" t="s">
        <v>34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</sheetData>
  <mergeCells count="11">
    <mergeCell ref="L5:L6"/>
    <mergeCell ref="A1:L3"/>
    <mergeCell ref="A4:A6"/>
    <mergeCell ref="B4:B6"/>
    <mergeCell ref="C4:G4"/>
    <mergeCell ref="H4:L4"/>
    <mergeCell ref="C5:C6"/>
    <mergeCell ref="D5:F5"/>
    <mergeCell ref="G5:G6"/>
    <mergeCell ref="H5:H6"/>
    <mergeCell ref="I5:K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Pop.Tot. e Proj.</vt:lpstr>
      <vt:lpstr>Po. Tot.Rur.Urb</vt:lpstr>
      <vt:lpstr>Ind. Din. Demo</vt:lpstr>
      <vt:lpstr>Migracao</vt:lpstr>
      <vt:lpstr>TLM</vt:lpstr>
      <vt:lpstr>Mig.Etapa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2020-05-05T12:17:03Z</dcterms:created>
  <dcterms:modified xsi:type="dcterms:W3CDTF">2020-06-08T16:35:20Z</dcterms:modified>
</cp:coreProperties>
</file>