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ÚCLEO DEMOGRAFIA\DEMOGRAFIA\INFORMATIVOS\MAIO2020\"/>
    </mc:Choice>
  </mc:AlternateContent>
  <xr:revisionPtr revIDLastSave="0" documentId="13_ncr:1_{1812F8C2-3487-4AC2-A115-99401D8F0509}" xr6:coauthVersionLast="45" xr6:coauthVersionMax="45" xr10:uidLastSave="{00000000-0000-0000-0000-000000000000}"/>
  <bookViews>
    <workbookView xWindow="-120" yWindow="-120" windowWidth="29040" windowHeight="15840" activeTab="1" xr2:uid="{E6DBDC45-385E-4AAF-B89A-776A05D0E107}"/>
  </bookViews>
  <sheets>
    <sheet name="Populações e Tx. Crescimento" sheetId="2" r:id="rId1"/>
    <sheet name="Raz. Depen. e Ind.Env." sheetId="1" r:id="rId2"/>
    <sheet name="POP. Rural e Urb" sheetId="3" r:id="rId3"/>
    <sheet name="Ind. Dinâmica Demo" sheetId="4" r:id="rId4"/>
    <sheet name="Migração" sheetId="5" r:id="rId5"/>
    <sheet name="Taxa Liq. Migratória" sheetId="6" r:id="rId6"/>
    <sheet name="Etapa Migratória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68" i="1" l="1"/>
  <c r="AN68" i="1"/>
  <c r="AM68" i="1"/>
  <c r="X68" i="1"/>
  <c r="W68" i="1"/>
  <c r="V68" i="1"/>
  <c r="E68" i="1"/>
  <c r="G68" i="1"/>
  <c r="F68" i="1"/>
  <c r="BR66" i="1" l="1"/>
  <c r="BQ66" i="1"/>
  <c r="BP66" i="1"/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5" i="6"/>
  <c r="F63" i="3" l="1"/>
  <c r="K63" i="3" s="1"/>
  <c r="G63" i="3"/>
  <c r="H63" i="3"/>
  <c r="I63" i="3"/>
  <c r="L63" i="3" s="1"/>
  <c r="J63" i="3"/>
  <c r="E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4" i="3"/>
  <c r="L64" i="3"/>
  <c r="L5" i="3"/>
  <c r="K5" i="3"/>
  <c r="BC65" i="1"/>
  <c r="AY65" i="1"/>
  <c r="S65" i="1"/>
  <c r="BO65" i="1"/>
  <c r="BN65" i="1"/>
  <c r="BM65" i="1"/>
  <c r="BR65" i="1" s="1"/>
  <c r="BL65" i="1"/>
  <c r="BK65" i="1"/>
  <c r="BJ65" i="1"/>
  <c r="BQ65" i="1" s="1"/>
  <c r="BI65" i="1"/>
  <c r="BH65" i="1"/>
  <c r="BG65" i="1"/>
  <c r="BP65" i="1" s="1"/>
  <c r="BF65" i="1"/>
  <c r="BE65" i="1"/>
  <c r="BD65" i="1"/>
  <c r="AX65" i="1"/>
  <c r="AW65" i="1"/>
  <c r="AV65" i="1"/>
  <c r="BA65" i="1" s="1"/>
  <c r="AU65" i="1"/>
  <c r="AT65" i="1"/>
  <c r="AS65" i="1"/>
  <c r="AZ65" i="1" s="1"/>
  <c r="AR65" i="1"/>
  <c r="AQ65" i="1"/>
  <c r="AP65" i="1"/>
  <c r="BB65" i="1" s="1"/>
  <c r="AO65" i="1"/>
  <c r="AN65" i="1"/>
  <c r="AM65" i="1"/>
  <c r="AG65" i="1"/>
  <c r="AF65" i="1"/>
  <c r="AE65" i="1"/>
  <c r="AL65" i="1" s="1"/>
  <c r="AD65" i="1"/>
  <c r="AC65" i="1"/>
  <c r="AB65" i="1"/>
  <c r="AI65" i="1" s="1"/>
  <c r="AA65" i="1"/>
  <c r="Z65" i="1"/>
  <c r="Y65" i="1"/>
  <c r="AH65" i="1" s="1"/>
  <c r="X65" i="1"/>
  <c r="W65" i="1"/>
  <c r="V65" i="1"/>
  <c r="F65" i="1"/>
  <c r="G65" i="1"/>
  <c r="H65" i="1"/>
  <c r="Q65" i="1" s="1"/>
  <c r="I65" i="1"/>
  <c r="J65" i="1"/>
  <c r="K65" i="1"/>
  <c r="R65" i="1" s="1"/>
  <c r="L65" i="1"/>
  <c r="M65" i="1"/>
  <c r="N65" i="1"/>
  <c r="U65" i="1" s="1"/>
  <c r="O65" i="1"/>
  <c r="P65" i="1"/>
  <c r="E65" i="1"/>
  <c r="BS65" i="1" l="1"/>
  <c r="T65" i="1"/>
  <c r="AJ65" i="1"/>
  <c r="BT65" i="1"/>
  <c r="AK65" i="1"/>
  <c r="F65" i="2"/>
  <c r="G65" i="2"/>
  <c r="H65" i="2"/>
  <c r="I65" i="2"/>
  <c r="J65" i="2"/>
  <c r="E65" i="2"/>
  <c r="L93" i="3" l="1"/>
  <c r="K93" i="3"/>
</calcChain>
</file>

<file path=xl/sharedStrings.xml><?xml version="1.0" encoding="utf-8"?>
<sst xmlns="http://schemas.openxmlformats.org/spreadsheetml/2006/main" count="1247" uniqueCount="197">
  <si>
    <t>CD GEOCODI</t>
  </si>
  <si>
    <t>Nome Município</t>
  </si>
  <si>
    <t>Cod. RGINT</t>
  </si>
  <si>
    <t>RGINT (Regiões Geográficas Intermediárias)</t>
  </si>
  <si>
    <t xml:space="preserve">TOTAL </t>
  </si>
  <si>
    <t>HOMENS</t>
  </si>
  <si>
    <t>MULHERES</t>
  </si>
  <si>
    <t>0 a 14 anos</t>
  </si>
  <si>
    <t>15 a 64 anos</t>
  </si>
  <si>
    <t>65 e +</t>
  </si>
  <si>
    <t>Razão de Dependência</t>
  </si>
  <si>
    <t>15 a 64</t>
  </si>
  <si>
    <t>65 +</t>
  </si>
  <si>
    <t>Minas Gerais</t>
  </si>
  <si>
    <t>Fonte: IBGE,FJP - Projeções das Populações Municipais 2020 a 2040</t>
  </si>
  <si>
    <t>População Total</t>
  </si>
  <si>
    <t>Taxa de Crescimento Anual</t>
  </si>
  <si>
    <t>2000/91</t>
  </si>
  <si>
    <t>2010/00</t>
  </si>
  <si>
    <t>2020/10</t>
  </si>
  <si>
    <t>2030/20</t>
  </si>
  <si>
    <t>2040/30</t>
  </si>
  <si>
    <t>Total</t>
  </si>
  <si>
    <t>Código do Município</t>
  </si>
  <si>
    <t>Fontes: Censos Demográficos Brasileiros (1991, 2000 e 2010)</t>
  </si>
  <si>
    <t xml:space="preserve">                 FJP: Projeções Municipais  2020, 2030 e 2040</t>
  </si>
  <si>
    <t>Elaboração: DIREI - FJP</t>
  </si>
  <si>
    <t>Índice de Envelhecimento</t>
  </si>
  <si>
    <t>Elaboração: DIREI-FJP</t>
  </si>
  <si>
    <t>2020  (estimativa)</t>
  </si>
  <si>
    <t>Urbana</t>
  </si>
  <si>
    <t>Rural</t>
  </si>
  <si>
    <t>MINAS GERAIS</t>
  </si>
  <si>
    <t>Código</t>
  </si>
  <si>
    <t>Taxa de Urbanização</t>
  </si>
  <si>
    <t>Fonte: FJP - Estimativa das Populações Rurais dos Municípios de MG</t>
  </si>
  <si>
    <t>Elaboração: DIREI/ FJP</t>
  </si>
  <si>
    <t>Fonte: Plataforma do Atlas de Desenvolvimento Humano no Brasil, 2013</t>
  </si>
  <si>
    <t xml:space="preserve">              O Índice de Envelhecimento: é a relação entre o número de pessoas de 65 anos e mais para cada 100 pessoas de 0 a 14 anos</t>
  </si>
  <si>
    <t xml:space="preserve">         Nota: Taxa de Urbanização é participação da população urbana no total da população.</t>
  </si>
  <si>
    <t>Códigos</t>
  </si>
  <si>
    <t>Municípios</t>
  </si>
  <si>
    <t>Municípos</t>
  </si>
  <si>
    <t>Municípios de MG</t>
  </si>
  <si>
    <t>Municípios de Outras UFs</t>
  </si>
  <si>
    <t>Elaboração: DIREI/FJP</t>
  </si>
  <si>
    <t>Fonte: FJP (2017), Plataforma dos Movimentos Migratórios no Brasil</t>
  </si>
  <si>
    <t>Saldo Inter estadual</t>
  </si>
  <si>
    <t>Dentro da RGINT</t>
  </si>
  <si>
    <t>Saldo Líquido Migratório</t>
  </si>
  <si>
    <t>Nome</t>
  </si>
  <si>
    <t>Em Minas</t>
  </si>
  <si>
    <t>Em outras UFs</t>
  </si>
  <si>
    <r>
      <rPr>
        <b/>
        <sz val="11"/>
        <color theme="1"/>
        <rFont val="Segoe UI"/>
        <family val="2"/>
      </rPr>
      <t>IMIGRANTES</t>
    </r>
    <r>
      <rPr>
        <sz val="11"/>
        <color theme="1"/>
        <rFont val="Segoe UI"/>
        <family val="2"/>
      </rPr>
      <t xml:space="preserve"> que cumpriram pelo menos uma etapa migratória</t>
    </r>
  </si>
  <si>
    <r>
      <rPr>
        <b/>
        <sz val="11"/>
        <color theme="1"/>
        <rFont val="Segoe UI"/>
        <family val="2"/>
      </rPr>
      <t>EMIGRANTES</t>
    </r>
    <r>
      <rPr>
        <sz val="11"/>
        <color theme="1"/>
        <rFont val="Segoe UI"/>
        <family val="2"/>
      </rPr>
      <t xml:space="preserve"> que cumpriram pelo menos uma etapa migratória</t>
    </r>
  </si>
  <si>
    <t>Municípios Fora da Rgint</t>
  </si>
  <si>
    <t>Municípios da Rgint</t>
  </si>
  <si>
    <t>População Total 2010</t>
  </si>
  <si>
    <t>Taxa Líquida Migratória (p/1000)</t>
  </si>
  <si>
    <t xml:space="preserve">Imigrantes (pessoas que moravam em municípios da RGINT e que, na data de referência, não moravam) </t>
  </si>
  <si>
    <t>Emigrantes (pessoas que moravam em outros municípios e que, na data de referência, moravam em municípios da RGINT)</t>
  </si>
  <si>
    <t>Da própria RGINT</t>
  </si>
  <si>
    <t>Outros Municípios do Estado fora da RGINT</t>
  </si>
  <si>
    <t>Saldo Migratório</t>
  </si>
  <si>
    <t>2010 (Censo)</t>
  </si>
  <si>
    <t>Notas:    A razão de dependência jovem mostra a relação entre a população jovem, com até 14 anos de idade, e a população em idade produtiva, entre 15 e 64 anos de idade. A razão de dependência dos idosos é a razão entre o total de pessoas com 65 anos e mais de idade e a população em idade produtiva. A razão de dependência total, por sua vez, representa o quociente entre a população financeiramente dependente (jovens e idosos) e a população entre 15 e 64 anos.</t>
  </si>
  <si>
    <t>Percentual na População Total</t>
  </si>
  <si>
    <t>Saldo Intra-estadual</t>
  </si>
  <si>
    <t xml:space="preserve">Municípios da RGINT de GORVERNADOR VALADARES: População Observada (1991, 2000, 2010),  Projetada  (2020, 2030 e 2040) e Taxa Geométrica de Crescimento Anual </t>
  </si>
  <si>
    <t xml:space="preserve">Municípios da RGINT de GOVERNADOR VALADARES: População por Sexo e Faixa Etária Selecionada Observada (2010),  Projetada  (2020, 2030 e 2040), Participação da Faixa Etária no Total do Município, Razão de Despendência e Índice de Envelhecimento  </t>
  </si>
  <si>
    <t>Municípios da RGINT de GOVERNADOR VALADARES: População Total, Urbana, Rural e Taxa de Urbanização 2010 (Censo)  e 2020 (Estimativa)</t>
  </si>
  <si>
    <t>Municípios da RGINT de GOVERNADOR VALADARES: Indicadores da Dinâmica Demográfica - Esperança de Vida ao Nascer, Mortalidade Infantil e Taxa de Fecundidade Total - 1991, 2000 e 2010</t>
  </si>
  <si>
    <t xml:space="preserve"> Municípios da RGINT de  GOVERNADOR VALADARES:  Movimentos Migratórios em relação a data de referência de 31/07/2005 - Total e Saldo</t>
  </si>
  <si>
    <t xml:space="preserve"> Municípios da RGINT de GOVERNADOR VALADARES: População Total, Saldo Líquido Migratório e Taxa Líquida Migratória (p/1000 pessoas) -  2010</t>
  </si>
  <si>
    <t>Municípios da RGINT de GOVERNADOR VALADARES: Imigrantes e Emigrantes que Cumpriram pelo Menos Uma Etapa Migratória Antes de Alcançarem o Município de Residência em 2010</t>
  </si>
  <si>
    <t>3101102</t>
  </si>
  <si>
    <t>Aimorés</t>
  </si>
  <si>
    <t>3104</t>
  </si>
  <si>
    <t>Governador Valadares</t>
  </si>
  <si>
    <t>3101805</t>
  </si>
  <si>
    <t>Alpercata</t>
  </si>
  <si>
    <t>3112059</t>
  </si>
  <si>
    <t>Cantagalo</t>
  </si>
  <si>
    <t>3112653</t>
  </si>
  <si>
    <t>Capitão Andrade</t>
  </si>
  <si>
    <t>3115706</t>
  </si>
  <si>
    <t>Central de Minas</t>
  </si>
  <si>
    <t>3116803</t>
  </si>
  <si>
    <t>Coluna</t>
  </si>
  <si>
    <t>3118403</t>
  </si>
  <si>
    <t>Conselheiro Pena</t>
  </si>
  <si>
    <t>3119203</t>
  </si>
  <si>
    <t>Coroaci</t>
  </si>
  <si>
    <t>3120839</t>
  </si>
  <si>
    <t>Cuparaque</t>
  </si>
  <si>
    <t>3122108</t>
  </si>
  <si>
    <t>Divino das Laranjeiras</t>
  </si>
  <si>
    <t>3122207</t>
  </si>
  <si>
    <t>Divinolândia de Minas</t>
  </si>
  <si>
    <t>3122603</t>
  </si>
  <si>
    <t>Dom Joaquim</t>
  </si>
  <si>
    <t>3123106</t>
  </si>
  <si>
    <t>Dores de Guanhães</t>
  </si>
  <si>
    <t>3123700</t>
  </si>
  <si>
    <t>Engenheiro Caldas</t>
  </si>
  <si>
    <t>3125804</t>
  </si>
  <si>
    <t>Fernandes Tourinho</t>
  </si>
  <si>
    <t>3126901</t>
  </si>
  <si>
    <t>Frei Inocêncio</t>
  </si>
  <si>
    <t>3126950</t>
  </si>
  <si>
    <t>Frei Lagonegro</t>
  </si>
  <si>
    <t>3127305</t>
  </si>
  <si>
    <t>Galiléia</t>
  </si>
  <si>
    <t>3127370</t>
  </si>
  <si>
    <t>Goiabeira</t>
  </si>
  <si>
    <t>3127503</t>
  </si>
  <si>
    <t>Gonzaga</t>
  </si>
  <si>
    <t>3127701</t>
  </si>
  <si>
    <t>3128006</t>
  </si>
  <si>
    <t>Guanhães</t>
  </si>
  <si>
    <t>3131802</t>
  </si>
  <si>
    <t>Itabirinha</t>
  </si>
  <si>
    <t>3133204</t>
  </si>
  <si>
    <t>Itanhomi</t>
  </si>
  <si>
    <t>3134103</t>
  </si>
  <si>
    <t>Itueta</t>
  </si>
  <si>
    <t>3135076</t>
  </si>
  <si>
    <t>Jampruca</t>
  </si>
  <si>
    <t>3136553</t>
  </si>
  <si>
    <t>José Raydan</t>
  </si>
  <si>
    <t>3139607</t>
  </si>
  <si>
    <t>Mantena</t>
  </si>
  <si>
    <t>3140100</t>
  </si>
  <si>
    <t>Marilac</t>
  </si>
  <si>
    <t>3140605</t>
  </si>
  <si>
    <t>Materlândia</t>
  </si>
  <si>
    <t>3141504</t>
  </si>
  <si>
    <t>Mendes Pimentel</t>
  </si>
  <si>
    <t>3144201</t>
  </si>
  <si>
    <t>Nacip Raydan</t>
  </si>
  <si>
    <t>3144672</t>
  </si>
  <si>
    <t>Nova Belém</t>
  </si>
  <si>
    <t>3148400</t>
  </si>
  <si>
    <t>Paulistas</t>
  </si>
  <si>
    <t>3148608</t>
  </si>
  <si>
    <t>Peçanha</t>
  </si>
  <si>
    <t>3154309</t>
  </si>
  <si>
    <t>Resplendor</t>
  </si>
  <si>
    <t>3156007</t>
  </si>
  <si>
    <t>Rio Vermelho</t>
  </si>
  <si>
    <t>3156809</t>
  </si>
  <si>
    <t>Sabinópolis</t>
  </si>
  <si>
    <t>3157500</t>
  </si>
  <si>
    <t>Santa Efigênia de Minas</t>
  </si>
  <si>
    <t>3158201</t>
  </si>
  <si>
    <t>Santa Maria do Suaçuí</t>
  </si>
  <si>
    <t>3159506</t>
  </si>
  <si>
    <t>Santa Rita do Itueto</t>
  </si>
  <si>
    <t>3161056</t>
  </si>
  <si>
    <t>São Félix de Minas</t>
  </si>
  <si>
    <t>3161601</t>
  </si>
  <si>
    <t>São Geraldo da Piedade</t>
  </si>
  <si>
    <t>3161650</t>
  </si>
  <si>
    <t>São Geraldo do Baixio</t>
  </si>
  <si>
    <t>3162575</t>
  </si>
  <si>
    <t>São João do Manteninha</t>
  </si>
  <si>
    <t>3162807</t>
  </si>
  <si>
    <t>São João Evangelista</t>
  </si>
  <si>
    <t>3163003</t>
  </si>
  <si>
    <t>São José da Safira</t>
  </si>
  <si>
    <t>3163508</t>
  </si>
  <si>
    <t>São José do Jacuri</t>
  </si>
  <si>
    <t>3164100</t>
  </si>
  <si>
    <t>São Pedro do Suaçuí</t>
  </si>
  <si>
    <t>3164506</t>
  </si>
  <si>
    <t>São Sebastião do Maranhão</t>
  </si>
  <si>
    <t>3165503</t>
  </si>
  <si>
    <t>Sardoá</t>
  </si>
  <si>
    <t>3166105</t>
  </si>
  <si>
    <t>Senhora do Porto</t>
  </si>
  <si>
    <t>3167707</t>
  </si>
  <si>
    <t>Sobrália</t>
  </si>
  <si>
    <t>3168408</t>
  </si>
  <si>
    <t>Tarumirim</t>
  </si>
  <si>
    <t>3169505</t>
  </si>
  <si>
    <t>Tumiritinga</t>
  </si>
  <si>
    <t>3171501</t>
  </si>
  <si>
    <t>Mathias Lobato</t>
  </si>
  <si>
    <t>3171808</t>
  </si>
  <si>
    <t>Virginópolis</t>
  </si>
  <si>
    <t>3171907</t>
  </si>
  <si>
    <t>Virgolândia</t>
  </si>
  <si>
    <t>RGINT GOVERNADOR VALADARES</t>
  </si>
  <si>
    <t>REGINT DE GOVERNADOR VALADARES</t>
  </si>
  <si>
    <t>Esperança de Vida ao Nascer (em anos)</t>
  </si>
  <si>
    <t>Mortalidade Infantil                  (por 1000 nascidos vivos)</t>
  </si>
  <si>
    <t>Taxa de Fecundidade Total (% por mulheres em idade reprodutiva)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</si>
</sst>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#,##0.0000"/>
    <numFmt numFmtId="168" formatCode="#,##0.00000"/>
    <numFmt numFmtId="169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3" fontId="2" fillId="0" borderId="30" xfId="0" applyNumberFormat="1" applyFont="1" applyBorder="1"/>
    <xf numFmtId="3" fontId="2" fillId="0" borderId="7" xfId="0" applyNumberFormat="1" applyFont="1" applyBorder="1"/>
    <xf numFmtId="0" fontId="4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/>
    <xf numFmtId="0" fontId="2" fillId="0" borderId="39" xfId="0" applyFont="1" applyBorder="1"/>
    <xf numFmtId="4" fontId="2" fillId="0" borderId="0" xfId="0" applyNumberFormat="1" applyFont="1" applyFill="1"/>
    <xf numFmtId="4" fontId="2" fillId="0" borderId="4" xfId="0" applyNumberFormat="1" applyFont="1" applyFill="1" applyBorder="1"/>
    <xf numFmtId="4" fontId="2" fillId="0" borderId="39" xfId="0" applyNumberFormat="1" applyFont="1" applyBorder="1"/>
    <xf numFmtId="3" fontId="2" fillId="0" borderId="0" xfId="0" applyNumberFormat="1" applyFont="1" applyFill="1"/>
    <xf numFmtId="3" fontId="2" fillId="0" borderId="0" xfId="0" applyNumberFormat="1" applyFont="1" applyBorder="1"/>
    <xf numFmtId="3" fontId="2" fillId="0" borderId="4" xfId="0" applyNumberFormat="1" applyFont="1" applyFill="1" applyBorder="1"/>
    <xf numFmtId="3" fontId="2" fillId="0" borderId="39" xfId="0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2" fillId="0" borderId="4" xfId="0" applyNumberFormat="1" applyFont="1" applyBorder="1"/>
    <xf numFmtId="0" fontId="2" fillId="0" borderId="14" xfId="0" applyFont="1" applyBorder="1"/>
    <xf numFmtId="0" fontId="2" fillId="0" borderId="16" xfId="0" applyFont="1" applyBorder="1"/>
    <xf numFmtId="165" fontId="2" fillId="0" borderId="0" xfId="0" applyNumberFormat="1" applyFont="1"/>
    <xf numFmtId="165" fontId="2" fillId="0" borderId="4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29" xfId="0" applyNumberFormat="1" applyFont="1" applyBorder="1"/>
    <xf numFmtId="165" fontId="2" fillId="0" borderId="8" xfId="0" applyNumberFormat="1" applyFont="1" applyBorder="1"/>
    <xf numFmtId="49" fontId="2" fillId="0" borderId="0" xfId="0" applyNumberFormat="1" applyFont="1"/>
    <xf numFmtId="165" fontId="2" fillId="0" borderId="0" xfId="0" applyNumberFormat="1" applyFont="1" applyBorder="1"/>
    <xf numFmtId="0" fontId="2" fillId="0" borderId="2" xfId="0" applyFont="1" applyBorder="1"/>
    <xf numFmtId="2" fontId="2" fillId="0" borderId="4" xfId="0" applyNumberFormat="1" applyFont="1" applyBorder="1"/>
    <xf numFmtId="2" fontId="2" fillId="0" borderId="8" xfId="0" applyNumberFormat="1" applyFont="1" applyBorder="1"/>
    <xf numFmtId="0" fontId="4" fillId="0" borderId="0" xfId="0" applyFont="1" applyFill="1" applyBorder="1"/>
    <xf numFmtId="0" fontId="4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4" xfId="0" applyBorder="1"/>
    <xf numFmtId="49" fontId="0" fillId="0" borderId="4" xfId="0" applyNumberFormat="1" applyBorder="1"/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3" xfId="0" applyNumberFormat="1" applyFont="1" applyBorder="1"/>
    <xf numFmtId="3" fontId="2" fillId="0" borderId="44" xfId="0" applyNumberFormat="1" applyFont="1" applyBorder="1"/>
    <xf numFmtId="0" fontId="2" fillId="0" borderId="4" xfId="0" applyFont="1" applyBorder="1"/>
    <xf numFmtId="3" fontId="2" fillId="0" borderId="33" xfId="0" applyNumberFormat="1" applyFont="1" applyBorder="1"/>
    <xf numFmtId="49" fontId="2" fillId="0" borderId="0" xfId="0" applyNumberFormat="1" applyFont="1" applyBorder="1"/>
    <xf numFmtId="49" fontId="2" fillId="0" borderId="4" xfId="0" applyNumberFormat="1" applyFont="1" applyBorder="1"/>
    <xf numFmtId="0" fontId="0" fillId="0" borderId="8" xfId="0" applyBorder="1"/>
    <xf numFmtId="166" fontId="2" fillId="0" borderId="0" xfId="0" applyNumberFormat="1" applyFont="1" applyFill="1"/>
    <xf numFmtId="166" fontId="2" fillId="0" borderId="4" xfId="0" applyNumberFormat="1" applyFont="1" applyFill="1" applyBorder="1"/>
    <xf numFmtId="3" fontId="2" fillId="0" borderId="8" xfId="0" applyNumberFormat="1" applyFont="1" applyFill="1" applyBorder="1"/>
    <xf numFmtId="166" fontId="2" fillId="0" borderId="8" xfId="0" applyNumberFormat="1" applyFont="1" applyFill="1" applyBorder="1"/>
    <xf numFmtId="0" fontId="7" fillId="0" borderId="0" xfId="0" applyFont="1"/>
    <xf numFmtId="0" fontId="7" fillId="0" borderId="0" xfId="0" applyFont="1" applyBorder="1"/>
    <xf numFmtId="3" fontId="2" fillId="0" borderId="29" xfId="0" applyNumberFormat="1" applyFont="1" applyFill="1" applyBorder="1"/>
    <xf numFmtId="167" fontId="2" fillId="0" borderId="0" xfId="0" applyNumberFormat="1" applyFont="1"/>
    <xf numFmtId="168" fontId="2" fillId="0" borderId="0" xfId="0" applyNumberFormat="1" applyFont="1"/>
    <xf numFmtId="0" fontId="2" fillId="0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64" fontId="5" fillId="0" borderId="2" xfId="2" applyNumberFormat="1" applyFont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9" fontId="2" fillId="0" borderId="0" xfId="0" applyNumberFormat="1" applyFont="1"/>
  </cellXfs>
  <cellStyles count="3">
    <cellStyle name="Normal" xfId="0" builtinId="0"/>
    <cellStyle name="Normal 3" xfId="1" xr:uid="{BCC10B22-C12E-43A0-AC19-06957F4274A5}"/>
    <cellStyle name="Vírgula 3" xfId="2" xr:uid="{E35244E3-CB3E-4E8D-9B1A-82C15B8E9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C2B3-C65B-4754-B3F5-2B4E1CF818E9}">
  <dimension ref="A1:O69"/>
  <sheetViews>
    <sheetView topLeftCell="A28" workbookViewId="0">
      <selection activeCell="F68" sqref="F68"/>
    </sheetView>
  </sheetViews>
  <sheetFormatPr defaultRowHeight="15" x14ac:dyDescent="0.25"/>
  <cols>
    <col min="1" max="1" width="10.7109375" customWidth="1"/>
    <col min="2" max="2" width="34.85546875" bestFit="1" customWidth="1"/>
    <col min="4" max="4" width="21.85546875" customWidth="1"/>
    <col min="5" max="10" width="16.7109375" bestFit="1" customWidth="1"/>
  </cols>
  <sheetData>
    <row r="1" spans="1:15" x14ac:dyDescent="0.2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6.5" x14ac:dyDescent="0.3">
      <c r="A4" s="73" t="s">
        <v>23</v>
      </c>
      <c r="B4" s="76" t="s">
        <v>1</v>
      </c>
      <c r="C4" s="73" t="s">
        <v>2</v>
      </c>
      <c r="D4" s="73" t="s">
        <v>3</v>
      </c>
      <c r="E4" s="79" t="s">
        <v>15</v>
      </c>
      <c r="F4" s="79"/>
      <c r="G4" s="79"/>
      <c r="H4" s="79"/>
      <c r="I4" s="79"/>
      <c r="J4" s="79"/>
      <c r="K4" s="80" t="s">
        <v>16</v>
      </c>
      <c r="L4" s="80"/>
      <c r="M4" s="80"/>
      <c r="N4" s="80"/>
      <c r="O4" s="81"/>
    </row>
    <row r="5" spans="1:15" ht="16.5" customHeight="1" x14ac:dyDescent="0.25">
      <c r="A5" s="74"/>
      <c r="B5" s="77"/>
      <c r="C5" s="74"/>
      <c r="D5" s="74"/>
      <c r="E5" s="67">
        <v>1991</v>
      </c>
      <c r="F5" s="65">
        <v>2000</v>
      </c>
      <c r="G5" s="65">
        <v>2010</v>
      </c>
      <c r="H5" s="67">
        <v>2020</v>
      </c>
      <c r="I5" s="67">
        <v>2030</v>
      </c>
      <c r="J5" s="67">
        <v>2040</v>
      </c>
      <c r="K5" s="74" t="s">
        <v>17</v>
      </c>
      <c r="L5" s="77" t="s">
        <v>18</v>
      </c>
      <c r="M5" s="77" t="s">
        <v>19</v>
      </c>
      <c r="N5" s="77" t="s">
        <v>20</v>
      </c>
      <c r="O5" s="69" t="s">
        <v>21</v>
      </c>
    </row>
    <row r="6" spans="1:15" ht="15.75" thickBot="1" x14ac:dyDescent="0.3">
      <c r="A6" s="75"/>
      <c r="B6" s="78"/>
      <c r="C6" s="75"/>
      <c r="D6" s="75"/>
      <c r="E6" s="68"/>
      <c r="F6" s="66"/>
      <c r="G6" s="66"/>
      <c r="H6" s="68"/>
      <c r="I6" s="68"/>
      <c r="J6" s="68"/>
      <c r="K6" s="75"/>
      <c r="L6" s="78"/>
      <c r="M6" s="78"/>
      <c r="N6" s="78"/>
      <c r="O6" s="70"/>
    </row>
    <row r="7" spans="1:15" ht="16.5" x14ac:dyDescent="0.3">
      <c r="A7" s="6" t="s">
        <v>75</v>
      </c>
      <c r="B7" s="6" t="s">
        <v>76</v>
      </c>
      <c r="C7" s="36" t="s">
        <v>77</v>
      </c>
      <c r="D7" s="6" t="s">
        <v>78</v>
      </c>
      <c r="E7" s="7">
        <v>26440</v>
      </c>
      <c r="F7" s="7">
        <v>25105</v>
      </c>
      <c r="G7" s="7">
        <v>25417.570284235222</v>
      </c>
      <c r="H7" s="7">
        <v>25657.932924461213</v>
      </c>
      <c r="I7" s="7">
        <v>26013.267880075167</v>
      </c>
      <c r="J7" s="7">
        <v>23339.906341046793</v>
      </c>
      <c r="K7" s="13">
        <v>-0.57402376817353717</v>
      </c>
      <c r="L7" s="13">
        <v>0.12381307385194162</v>
      </c>
      <c r="M7" s="13">
        <v>9.416552045571347E-2</v>
      </c>
      <c r="N7" s="13">
        <v>0.13763374174349252</v>
      </c>
      <c r="O7" s="13">
        <v>-1.0785623213938389</v>
      </c>
    </row>
    <row r="8" spans="1:15" ht="16.5" x14ac:dyDescent="0.3">
      <c r="A8" s="6" t="s">
        <v>79</v>
      </c>
      <c r="B8" s="6" t="s">
        <v>80</v>
      </c>
      <c r="C8" s="36" t="s">
        <v>77</v>
      </c>
      <c r="D8" s="6" t="s">
        <v>78</v>
      </c>
      <c r="E8" s="7">
        <v>6752</v>
      </c>
      <c r="F8" s="7">
        <v>6966</v>
      </c>
      <c r="G8" s="7">
        <v>7303.8121922926621</v>
      </c>
      <c r="H8" s="7">
        <v>7481.2910441636486</v>
      </c>
      <c r="I8" s="7">
        <v>7616.8450712690792</v>
      </c>
      <c r="J8" s="7">
        <v>7630.5348321436877</v>
      </c>
      <c r="K8" s="13">
        <v>0.34729517313816238</v>
      </c>
      <c r="L8" s="13">
        <v>0.47467561249143753</v>
      </c>
      <c r="M8" s="13">
        <v>0.24037791167226263</v>
      </c>
      <c r="N8" s="13">
        <v>0.17973006863756247</v>
      </c>
      <c r="O8" s="13">
        <v>1.7958487084857033E-2</v>
      </c>
    </row>
    <row r="9" spans="1:15" ht="16.5" x14ac:dyDescent="0.3">
      <c r="A9" s="6" t="s">
        <v>81</v>
      </c>
      <c r="B9" s="6" t="s">
        <v>82</v>
      </c>
      <c r="C9" s="36" t="s">
        <v>77</v>
      </c>
      <c r="D9" s="6" t="s">
        <v>78</v>
      </c>
      <c r="E9" s="7">
        <v>2762</v>
      </c>
      <c r="F9" s="7">
        <v>3838</v>
      </c>
      <c r="G9" s="7">
        <v>4272.1142484835427</v>
      </c>
      <c r="H9" s="7">
        <v>4486.7453857233786</v>
      </c>
      <c r="I9" s="7">
        <v>4663.7305704251348</v>
      </c>
      <c r="J9" s="7">
        <v>4753.8194713360217</v>
      </c>
      <c r="K9" s="13">
        <v>3.7231504904921442</v>
      </c>
      <c r="L9" s="13">
        <v>1.0773363946930958</v>
      </c>
      <c r="M9" s="13">
        <v>0.49139074014294959</v>
      </c>
      <c r="N9" s="13">
        <v>0.38763034012014863</v>
      </c>
      <c r="O9" s="13">
        <v>0.19151029417248111</v>
      </c>
    </row>
    <row r="10" spans="1:15" ht="16.5" x14ac:dyDescent="0.3">
      <c r="A10" s="6" t="s">
        <v>83</v>
      </c>
      <c r="B10" s="6" t="s">
        <v>84</v>
      </c>
      <c r="C10" s="36" t="s">
        <v>77</v>
      </c>
      <c r="D10" s="6" t="s">
        <v>78</v>
      </c>
      <c r="E10" s="7">
        <v>4492</v>
      </c>
      <c r="F10" s="7">
        <v>4306</v>
      </c>
      <c r="G10" s="7">
        <v>5015.5098113961039</v>
      </c>
      <c r="H10" s="7">
        <v>5566.8056679024457</v>
      </c>
      <c r="I10" s="7">
        <v>5888.0015354494262</v>
      </c>
      <c r="J10" s="7">
        <v>5977.4896476552194</v>
      </c>
      <c r="K10" s="13">
        <v>-0.46877157505537115</v>
      </c>
      <c r="L10" s="13">
        <v>1.5369481525228545</v>
      </c>
      <c r="M10" s="13">
        <v>1.0483200431119943</v>
      </c>
      <c r="N10" s="13">
        <v>0.56252869885986545</v>
      </c>
      <c r="O10" s="13">
        <v>0.15095428405698108</v>
      </c>
    </row>
    <row r="11" spans="1:15" ht="16.5" x14ac:dyDescent="0.3">
      <c r="A11" s="6" t="s">
        <v>85</v>
      </c>
      <c r="B11" s="6" t="s">
        <v>86</v>
      </c>
      <c r="C11" s="36" t="s">
        <v>77</v>
      </c>
      <c r="D11" s="6" t="s">
        <v>78</v>
      </c>
      <c r="E11" s="7">
        <v>6443</v>
      </c>
      <c r="F11" s="7">
        <v>6548</v>
      </c>
      <c r="G11" s="7">
        <v>6896.4178083193283</v>
      </c>
      <c r="H11" s="7">
        <v>7168.6569847804813</v>
      </c>
      <c r="I11" s="7">
        <v>7363.6954425245794</v>
      </c>
      <c r="J11" s="7">
        <v>6853.3914655687522</v>
      </c>
      <c r="K11" s="13">
        <v>0.17977684239691705</v>
      </c>
      <c r="L11" s="13">
        <v>0.51977073623019621</v>
      </c>
      <c r="M11" s="13">
        <v>0.38791252190761849</v>
      </c>
      <c r="N11" s="13">
        <v>0.26879639329695504</v>
      </c>
      <c r="O11" s="13">
        <v>-0.71560993762160852</v>
      </c>
    </row>
    <row r="12" spans="1:15" ht="16.5" x14ac:dyDescent="0.3">
      <c r="A12" s="6" t="s">
        <v>87</v>
      </c>
      <c r="B12" s="6" t="s">
        <v>88</v>
      </c>
      <c r="C12" s="36" t="s">
        <v>77</v>
      </c>
      <c r="D12" s="6" t="s">
        <v>78</v>
      </c>
      <c r="E12" s="7">
        <v>10342</v>
      </c>
      <c r="F12" s="7">
        <v>9369</v>
      </c>
      <c r="G12" s="7">
        <v>9189.8913474256769</v>
      </c>
      <c r="H12" s="7">
        <v>9144.3935694687789</v>
      </c>
      <c r="I12" s="7">
        <v>9231.8227578994447</v>
      </c>
      <c r="J12" s="7">
        <v>8395.402380737989</v>
      </c>
      <c r="K12" s="13">
        <v>-1.0918500929050889</v>
      </c>
      <c r="L12" s="13">
        <v>-0.19283636715271557</v>
      </c>
      <c r="M12" s="13">
        <v>-4.9619151000945827E-2</v>
      </c>
      <c r="N12" s="13">
        <v>9.5200727822319919E-2</v>
      </c>
      <c r="O12" s="13">
        <v>-0.94522728060151273</v>
      </c>
    </row>
    <row r="13" spans="1:15" ht="16.5" x14ac:dyDescent="0.3">
      <c r="A13" s="6" t="s">
        <v>89</v>
      </c>
      <c r="B13" s="6" t="s">
        <v>90</v>
      </c>
      <c r="C13" s="36" t="s">
        <v>77</v>
      </c>
      <c r="D13" s="6" t="s">
        <v>78</v>
      </c>
      <c r="E13" s="7">
        <v>24141</v>
      </c>
      <c r="F13" s="7">
        <v>21734</v>
      </c>
      <c r="G13" s="7">
        <v>22650.726114885434</v>
      </c>
      <c r="H13" s="7">
        <v>23359.977140575898</v>
      </c>
      <c r="I13" s="7">
        <v>23911.690886344364</v>
      </c>
      <c r="J13" s="7">
        <v>22258.088433293295</v>
      </c>
      <c r="K13" s="13">
        <v>-1.1602585363537865</v>
      </c>
      <c r="L13" s="13">
        <v>0.41399515032909395</v>
      </c>
      <c r="M13" s="13">
        <v>0.30879850251954721</v>
      </c>
      <c r="N13" s="13">
        <v>0.23370585112669762</v>
      </c>
      <c r="O13" s="13">
        <v>-0.71405870053639076</v>
      </c>
    </row>
    <row r="14" spans="1:15" ht="16.5" x14ac:dyDescent="0.3">
      <c r="A14" s="6" t="s">
        <v>91</v>
      </c>
      <c r="B14" s="6" t="s">
        <v>92</v>
      </c>
      <c r="C14" s="36" t="s">
        <v>77</v>
      </c>
      <c r="D14" s="6" t="s">
        <v>78</v>
      </c>
      <c r="E14" s="7">
        <v>10800</v>
      </c>
      <c r="F14" s="7">
        <v>10802</v>
      </c>
      <c r="G14" s="7">
        <v>10458.736649259226</v>
      </c>
      <c r="H14" s="7">
        <v>10220.360729531436</v>
      </c>
      <c r="I14" s="7">
        <v>9855.7167796311114</v>
      </c>
      <c r="J14" s="7">
        <v>9101.1790805950459</v>
      </c>
      <c r="K14" s="13">
        <v>2.0574438375886572E-3</v>
      </c>
      <c r="L14" s="13">
        <v>-0.32241542215993846</v>
      </c>
      <c r="M14" s="13">
        <v>-0.23029233466899113</v>
      </c>
      <c r="N14" s="13">
        <v>-0.36264295677741476</v>
      </c>
      <c r="O14" s="13">
        <v>-0.79331348780002919</v>
      </c>
    </row>
    <row r="15" spans="1:15" ht="16.5" x14ac:dyDescent="0.3">
      <c r="A15" s="6" t="s">
        <v>93</v>
      </c>
      <c r="B15" s="6" t="s">
        <v>94</v>
      </c>
      <c r="C15" s="36" t="s">
        <v>77</v>
      </c>
      <c r="D15" s="6" t="s">
        <v>78</v>
      </c>
      <c r="E15" s="7">
        <v>4609</v>
      </c>
      <c r="F15" s="7">
        <v>4367</v>
      </c>
      <c r="G15" s="7">
        <v>4766.0116366630982</v>
      </c>
      <c r="H15" s="7">
        <v>5075.3764768300616</v>
      </c>
      <c r="I15" s="7">
        <v>5270.1288459821571</v>
      </c>
      <c r="J15" s="7">
        <v>4976.5930787092375</v>
      </c>
      <c r="K15" s="13">
        <v>-0.59748170560066649</v>
      </c>
      <c r="L15" s="13">
        <v>0.87816893449628175</v>
      </c>
      <c r="M15" s="13">
        <v>0.63089062933883167</v>
      </c>
      <c r="N15" s="13">
        <v>0.37725087053226414</v>
      </c>
      <c r="O15" s="13">
        <v>-0.57145370636624282</v>
      </c>
    </row>
    <row r="16" spans="1:15" ht="16.5" x14ac:dyDescent="0.3">
      <c r="A16" s="6" t="s">
        <v>95</v>
      </c>
      <c r="B16" s="6" t="s">
        <v>96</v>
      </c>
      <c r="C16" s="36" t="s">
        <v>77</v>
      </c>
      <c r="D16" s="6" t="s">
        <v>78</v>
      </c>
      <c r="E16" s="7">
        <v>5281</v>
      </c>
      <c r="F16" s="7">
        <v>4965</v>
      </c>
      <c r="G16" s="7">
        <v>5027.7168054859021</v>
      </c>
      <c r="H16" s="7">
        <v>5077.2462608660899</v>
      </c>
      <c r="I16" s="7">
        <v>5148.0228192504683</v>
      </c>
      <c r="J16" s="7">
        <v>4567.5738662276081</v>
      </c>
      <c r="K16" s="13">
        <v>-0.68323499939769716</v>
      </c>
      <c r="L16" s="13">
        <v>0.12560549924820474</v>
      </c>
      <c r="M16" s="13">
        <v>9.807880915488898E-2</v>
      </c>
      <c r="N16" s="13">
        <v>0.13853269186208106</v>
      </c>
      <c r="O16" s="13">
        <v>-1.1891781274236846</v>
      </c>
    </row>
    <row r="17" spans="1:15" ht="16.5" x14ac:dyDescent="0.3">
      <c r="A17" s="6" t="s">
        <v>97</v>
      </c>
      <c r="B17" s="6" t="s">
        <v>98</v>
      </c>
      <c r="C17" s="36" t="s">
        <v>77</v>
      </c>
      <c r="D17" s="6" t="s">
        <v>78</v>
      </c>
      <c r="E17" s="7">
        <v>5664</v>
      </c>
      <c r="F17" s="7">
        <v>6434</v>
      </c>
      <c r="G17" s="7">
        <v>7153.1183559117917</v>
      </c>
      <c r="H17" s="7">
        <v>7709.7693586195173</v>
      </c>
      <c r="I17" s="7">
        <v>8049.0649076768741</v>
      </c>
      <c r="J17" s="7">
        <v>7649.4075425407036</v>
      </c>
      <c r="K17" s="13">
        <v>1.426366592590611</v>
      </c>
      <c r="L17" s="13">
        <v>1.0651524505599586</v>
      </c>
      <c r="M17" s="13">
        <v>0.75221379242111919</v>
      </c>
      <c r="N17" s="13">
        <v>0.43160526006684741</v>
      </c>
      <c r="O17" s="13">
        <v>-0.50798262935499716</v>
      </c>
    </row>
    <row r="18" spans="1:15" ht="16.5" x14ac:dyDescent="0.3">
      <c r="A18" s="6" t="s">
        <v>99</v>
      </c>
      <c r="B18" s="6" t="s">
        <v>100</v>
      </c>
      <c r="C18" s="36" t="s">
        <v>77</v>
      </c>
      <c r="D18" s="6" t="s">
        <v>78</v>
      </c>
      <c r="E18" s="7">
        <v>4960</v>
      </c>
      <c r="F18" s="7">
        <v>4698</v>
      </c>
      <c r="G18" s="7">
        <v>4618.3412023612345</v>
      </c>
      <c r="H18" s="7">
        <v>4542.753476677357</v>
      </c>
      <c r="I18" s="7">
        <v>4450.9847944614503</v>
      </c>
      <c r="J18" s="7">
        <v>4200.044164500785</v>
      </c>
      <c r="K18" s="13">
        <v>-0.60117295250853298</v>
      </c>
      <c r="L18" s="13">
        <v>-0.17086678345248352</v>
      </c>
      <c r="M18" s="13">
        <v>-0.16488663878483356</v>
      </c>
      <c r="N18" s="13">
        <v>-0.20387136994126642</v>
      </c>
      <c r="O18" s="13">
        <v>-0.57862282475691362</v>
      </c>
    </row>
    <row r="19" spans="1:15" ht="16.5" x14ac:dyDescent="0.3">
      <c r="A19" s="6" t="s">
        <v>101</v>
      </c>
      <c r="B19" s="6" t="s">
        <v>102</v>
      </c>
      <c r="C19" s="36" t="s">
        <v>77</v>
      </c>
      <c r="D19" s="6" t="s">
        <v>78</v>
      </c>
      <c r="E19" s="7">
        <v>5403</v>
      </c>
      <c r="F19" s="7">
        <v>5380</v>
      </c>
      <c r="G19" s="7">
        <v>5318.9868740819029</v>
      </c>
      <c r="H19" s="7">
        <v>5327.8951640506721</v>
      </c>
      <c r="I19" s="7">
        <v>5394.648238168068</v>
      </c>
      <c r="J19" s="7">
        <v>4960.6183183851072</v>
      </c>
      <c r="K19" s="13">
        <v>-4.73885535012597E-2</v>
      </c>
      <c r="L19" s="13">
        <v>-0.11399024329036278</v>
      </c>
      <c r="M19" s="13">
        <v>1.6735486347818629E-2</v>
      </c>
      <c r="N19" s="13">
        <v>0.12458893265789861</v>
      </c>
      <c r="O19" s="13">
        <v>-0.8352621508219249</v>
      </c>
    </row>
    <row r="20" spans="1:15" ht="16.5" x14ac:dyDescent="0.3">
      <c r="A20" s="6" t="s">
        <v>103</v>
      </c>
      <c r="B20" s="6" t="s">
        <v>104</v>
      </c>
      <c r="C20" s="36" t="s">
        <v>77</v>
      </c>
      <c r="D20" s="6" t="s">
        <v>78</v>
      </c>
      <c r="E20" s="7">
        <v>8815</v>
      </c>
      <c r="F20" s="7">
        <v>9347</v>
      </c>
      <c r="G20" s="7">
        <v>10468.951789428709</v>
      </c>
      <c r="H20" s="7">
        <v>11112.932789540208</v>
      </c>
      <c r="I20" s="7">
        <v>11646.34854404908</v>
      </c>
      <c r="J20" s="7">
        <v>11896.250801230113</v>
      </c>
      <c r="K20" s="13">
        <v>0.6532423854113123</v>
      </c>
      <c r="L20" s="13">
        <v>1.1400340984443202</v>
      </c>
      <c r="M20" s="13">
        <v>0.59874175587191214</v>
      </c>
      <c r="N20" s="13">
        <v>0.4699322837823372</v>
      </c>
      <c r="O20" s="13">
        <v>0.21253143425221666</v>
      </c>
    </row>
    <row r="21" spans="1:15" ht="16.5" x14ac:dyDescent="0.3">
      <c r="A21" s="6" t="s">
        <v>105</v>
      </c>
      <c r="B21" s="6" t="s">
        <v>106</v>
      </c>
      <c r="C21" s="36" t="s">
        <v>77</v>
      </c>
      <c r="D21" s="6" t="s">
        <v>78</v>
      </c>
      <c r="E21" s="7">
        <v>3277</v>
      </c>
      <c r="F21" s="7">
        <v>2563</v>
      </c>
      <c r="G21" s="7">
        <v>3085.6769013074168</v>
      </c>
      <c r="H21" s="7">
        <v>3491.2594490871634</v>
      </c>
      <c r="I21" s="7">
        <v>3724.2844578952781</v>
      </c>
      <c r="J21" s="7">
        <v>3809.1211397917518</v>
      </c>
      <c r="K21" s="13">
        <v>-2.6936120579627132</v>
      </c>
      <c r="L21" s="13">
        <v>1.8732553763569415</v>
      </c>
      <c r="M21" s="13">
        <v>1.2425715048292929</v>
      </c>
      <c r="N21" s="13">
        <v>0.64821383850690584</v>
      </c>
      <c r="O21" s="13">
        <v>0.22549134038518659</v>
      </c>
    </row>
    <row r="22" spans="1:15" ht="16.5" x14ac:dyDescent="0.3">
      <c r="A22" s="6" t="s">
        <v>107</v>
      </c>
      <c r="B22" s="6" t="s">
        <v>108</v>
      </c>
      <c r="C22" s="36" t="s">
        <v>77</v>
      </c>
      <c r="D22" s="6" t="s">
        <v>78</v>
      </c>
      <c r="E22" s="7">
        <v>7245</v>
      </c>
      <c r="F22" s="7">
        <v>8176</v>
      </c>
      <c r="G22" s="7">
        <v>9083.9650433569186</v>
      </c>
      <c r="H22" s="7">
        <v>9561.0240038962493</v>
      </c>
      <c r="I22" s="7">
        <v>9825.6911911578172</v>
      </c>
      <c r="J22" s="7">
        <v>9852.5575636060112</v>
      </c>
      <c r="K22" s="13">
        <v>1.3523003952027768</v>
      </c>
      <c r="L22" s="13">
        <v>1.0586418017613841</v>
      </c>
      <c r="M22" s="13">
        <v>0.51315272791243594</v>
      </c>
      <c r="N22" s="13">
        <v>0.27342984758538247</v>
      </c>
      <c r="O22" s="13">
        <v>2.7309399158226277E-2</v>
      </c>
    </row>
    <row r="23" spans="1:15" ht="16.5" x14ac:dyDescent="0.3">
      <c r="A23" s="6" t="s">
        <v>109</v>
      </c>
      <c r="B23" s="6" t="s">
        <v>110</v>
      </c>
      <c r="C23" s="36" t="s">
        <v>77</v>
      </c>
      <c r="D23" s="6" t="s">
        <v>78</v>
      </c>
      <c r="E23" s="7">
        <v>3706</v>
      </c>
      <c r="F23" s="7">
        <v>3191</v>
      </c>
      <c r="G23" s="7">
        <v>3390.2002031040538</v>
      </c>
      <c r="H23" s="7">
        <v>3488.6851093287983</v>
      </c>
      <c r="I23" s="7">
        <v>3512.618855658337</v>
      </c>
      <c r="J23" s="7">
        <v>3515.0212424834308</v>
      </c>
      <c r="K23" s="13">
        <v>-1.6486887692783281</v>
      </c>
      <c r="L23" s="13">
        <v>0.60738343108701631</v>
      </c>
      <c r="M23" s="13">
        <v>0.28676969092964466</v>
      </c>
      <c r="N23" s="13">
        <v>6.8393040173542197E-2</v>
      </c>
      <c r="O23" s="13">
        <v>6.8372000050942461E-3</v>
      </c>
    </row>
    <row r="24" spans="1:15" ht="16.5" x14ac:dyDescent="0.3">
      <c r="A24" s="6" t="s">
        <v>111</v>
      </c>
      <c r="B24" s="6" t="s">
        <v>112</v>
      </c>
      <c r="C24" s="36" t="s">
        <v>77</v>
      </c>
      <c r="D24" s="6" t="s">
        <v>78</v>
      </c>
      <c r="E24" s="7">
        <v>7949</v>
      </c>
      <c r="F24" s="7">
        <v>7241</v>
      </c>
      <c r="G24" s="7">
        <v>7078.7359782687199</v>
      </c>
      <c r="H24" s="7">
        <v>6952.3119610687372</v>
      </c>
      <c r="I24" s="7">
        <v>6760.8226155018356</v>
      </c>
      <c r="J24" s="7">
        <v>6189.8242190293713</v>
      </c>
      <c r="K24" s="13">
        <v>-1.0311668215877146</v>
      </c>
      <c r="L24" s="13">
        <v>-0.22638297418534625</v>
      </c>
      <c r="M24" s="13">
        <v>-0.1800486884871777</v>
      </c>
      <c r="N24" s="13">
        <v>-0.27890722102125176</v>
      </c>
      <c r="O24" s="13">
        <v>-0.87849728918401038</v>
      </c>
    </row>
    <row r="25" spans="1:15" ht="16.5" x14ac:dyDescent="0.3">
      <c r="A25" s="6" t="s">
        <v>113</v>
      </c>
      <c r="B25" s="6" t="s">
        <v>114</v>
      </c>
      <c r="C25" s="36" t="s">
        <v>77</v>
      </c>
      <c r="D25" s="6" t="s">
        <v>78</v>
      </c>
      <c r="E25" s="7">
        <v>2290</v>
      </c>
      <c r="F25" s="7">
        <v>2715</v>
      </c>
      <c r="G25" s="7">
        <v>3109.1007800891643</v>
      </c>
      <c r="H25" s="7">
        <v>3416.7016161416814</v>
      </c>
      <c r="I25" s="7">
        <v>3598.0602499625497</v>
      </c>
      <c r="J25" s="7">
        <v>3669.527129126991</v>
      </c>
      <c r="K25" s="13">
        <v>1.9095603402279782</v>
      </c>
      <c r="L25" s="13">
        <v>1.3646433320729345</v>
      </c>
      <c r="M25" s="13">
        <v>0.94788524203710534</v>
      </c>
      <c r="N25" s="13">
        <v>0.51853209645316145</v>
      </c>
      <c r="O25" s="13">
        <v>0.19687279374451805</v>
      </c>
    </row>
    <row r="26" spans="1:15" ht="16.5" x14ac:dyDescent="0.3">
      <c r="A26" s="6" t="s">
        <v>115</v>
      </c>
      <c r="B26" s="6" t="s">
        <v>116</v>
      </c>
      <c r="C26" s="36" t="s">
        <v>77</v>
      </c>
      <c r="D26" s="6" t="s">
        <v>78</v>
      </c>
      <c r="E26" s="7">
        <v>6163</v>
      </c>
      <c r="F26" s="7">
        <v>5713</v>
      </c>
      <c r="G26" s="7">
        <v>6029.8517419429663</v>
      </c>
      <c r="H26" s="7">
        <v>6181.9812074377078</v>
      </c>
      <c r="I26" s="7">
        <v>6332.9956944667938</v>
      </c>
      <c r="J26" s="7">
        <v>6402.0179980030189</v>
      </c>
      <c r="K26" s="13">
        <v>-0.8388991289107306</v>
      </c>
      <c r="L26" s="13">
        <v>0.54124088428846306</v>
      </c>
      <c r="M26" s="13">
        <v>0.24947447224252794</v>
      </c>
      <c r="N26" s="13">
        <v>0.24163721182501874</v>
      </c>
      <c r="O26" s="13">
        <v>0.10845752444037515</v>
      </c>
    </row>
    <row r="27" spans="1:15" ht="16.5" x14ac:dyDescent="0.3">
      <c r="A27" s="6" t="s">
        <v>117</v>
      </c>
      <c r="B27" s="6" t="s">
        <v>78</v>
      </c>
      <c r="C27" s="36" t="s">
        <v>77</v>
      </c>
      <c r="D27" s="6" t="s">
        <v>78</v>
      </c>
      <c r="E27" s="7">
        <v>230524</v>
      </c>
      <c r="F27" s="7">
        <v>247131</v>
      </c>
      <c r="G27" s="7">
        <v>268534.83256104629</v>
      </c>
      <c r="H27" s="7">
        <v>285000.8077437224</v>
      </c>
      <c r="I27" s="7">
        <v>301456.80690638517</v>
      </c>
      <c r="J27" s="7">
        <v>306707.50793318119</v>
      </c>
      <c r="K27" s="13">
        <v>0.77592349266220051</v>
      </c>
      <c r="L27" s="13">
        <v>0.83407997859179517</v>
      </c>
      <c r="M27" s="13">
        <v>0.59688810719003005</v>
      </c>
      <c r="N27" s="13">
        <v>0.56292581401131692</v>
      </c>
      <c r="O27" s="13">
        <v>0.17282722761617908</v>
      </c>
    </row>
    <row r="28" spans="1:15" ht="16.5" x14ac:dyDescent="0.3">
      <c r="A28" s="6" t="s">
        <v>118</v>
      </c>
      <c r="B28" s="6" t="s">
        <v>119</v>
      </c>
      <c r="C28" s="36" t="s">
        <v>77</v>
      </c>
      <c r="D28" s="6" t="s">
        <v>78</v>
      </c>
      <c r="E28" s="7">
        <v>25173</v>
      </c>
      <c r="F28" s="7">
        <v>27828</v>
      </c>
      <c r="G28" s="7">
        <v>31836.586398694246</v>
      </c>
      <c r="H28" s="7">
        <v>34790.187838924525</v>
      </c>
      <c r="I28" s="7">
        <v>36818.767496943692</v>
      </c>
      <c r="J28" s="7">
        <v>38686.053344122178</v>
      </c>
      <c r="K28" s="13">
        <v>1.1203484917064577</v>
      </c>
      <c r="L28" s="13">
        <v>1.3548301213521352</v>
      </c>
      <c r="M28" s="13">
        <v>0.89113965903615533</v>
      </c>
      <c r="N28" s="13">
        <v>0.56833204481392396</v>
      </c>
      <c r="O28" s="13">
        <v>0.49594028161128456</v>
      </c>
    </row>
    <row r="29" spans="1:15" ht="16.5" x14ac:dyDescent="0.3">
      <c r="A29" s="6" t="s">
        <v>120</v>
      </c>
      <c r="B29" s="6" t="s">
        <v>121</v>
      </c>
      <c r="C29" s="36" t="s">
        <v>77</v>
      </c>
      <c r="D29" s="6" t="s">
        <v>78</v>
      </c>
      <c r="E29" s="7">
        <v>10210</v>
      </c>
      <c r="F29" s="7">
        <v>9809</v>
      </c>
      <c r="G29" s="7">
        <v>10888.479134137211</v>
      </c>
      <c r="H29" s="7">
        <v>11559.928521249829</v>
      </c>
      <c r="I29" s="7">
        <v>11976.191287925716</v>
      </c>
      <c r="J29" s="7">
        <v>12223.09796505435</v>
      </c>
      <c r="K29" s="13">
        <v>-0.44420271717784399</v>
      </c>
      <c r="L29" s="13">
        <v>1.0495185978383947</v>
      </c>
      <c r="M29" s="13">
        <v>0.60018805254915542</v>
      </c>
      <c r="N29" s="13">
        <v>0.35438586359630708</v>
      </c>
      <c r="O29" s="13">
        <v>0.20427654062011857</v>
      </c>
    </row>
    <row r="30" spans="1:15" ht="16.5" x14ac:dyDescent="0.3">
      <c r="A30" s="6" t="s">
        <v>122</v>
      </c>
      <c r="B30" s="6" t="s">
        <v>123</v>
      </c>
      <c r="C30" s="36" t="s">
        <v>77</v>
      </c>
      <c r="D30" s="6" t="s">
        <v>78</v>
      </c>
      <c r="E30" s="7">
        <v>12466</v>
      </c>
      <c r="F30" s="7">
        <v>11572</v>
      </c>
      <c r="G30" s="7">
        <v>12073.859023313997</v>
      </c>
      <c r="H30" s="7">
        <v>12460.224597939243</v>
      </c>
      <c r="I30" s="7">
        <v>12758.452024958946</v>
      </c>
      <c r="J30" s="7">
        <v>11521.754740743629</v>
      </c>
      <c r="K30" s="13">
        <v>-0.82344156264301249</v>
      </c>
      <c r="L30" s="13">
        <v>0.4254456325557987</v>
      </c>
      <c r="M30" s="13">
        <v>0.31548495419413403</v>
      </c>
      <c r="N30" s="13">
        <v>0.23680411093764953</v>
      </c>
      <c r="O30" s="13">
        <v>-1.0143899153559066</v>
      </c>
    </row>
    <row r="31" spans="1:15" ht="16.5" x14ac:dyDescent="0.3">
      <c r="A31" s="6" t="s">
        <v>124</v>
      </c>
      <c r="B31" s="6" t="s">
        <v>125</v>
      </c>
      <c r="C31" s="36" t="s">
        <v>77</v>
      </c>
      <c r="D31" s="6" t="s">
        <v>78</v>
      </c>
      <c r="E31" s="7">
        <v>6452</v>
      </c>
      <c r="F31" s="7">
        <v>5641</v>
      </c>
      <c r="G31" s="7">
        <v>5937.1116945301428</v>
      </c>
      <c r="H31" s="7">
        <v>6165.8952255410322</v>
      </c>
      <c r="I31" s="7">
        <v>6330.7283456089663</v>
      </c>
      <c r="J31" s="7">
        <v>5756.690216703726</v>
      </c>
      <c r="K31" s="13">
        <v>-1.4814590800649952</v>
      </c>
      <c r="L31" s="13">
        <v>0.51292511637270888</v>
      </c>
      <c r="M31" s="13">
        <v>0.37882140756242411</v>
      </c>
      <c r="N31" s="13">
        <v>0.26416786005680759</v>
      </c>
      <c r="O31" s="13">
        <v>-0.94602275759131382</v>
      </c>
    </row>
    <row r="32" spans="1:15" ht="16.5" x14ac:dyDescent="0.3">
      <c r="A32" s="6" t="s">
        <v>126</v>
      </c>
      <c r="B32" s="6" t="s">
        <v>127</v>
      </c>
      <c r="C32" s="36" t="s">
        <v>77</v>
      </c>
      <c r="D32" s="6" t="s">
        <v>78</v>
      </c>
      <c r="E32" s="7">
        <v>4814</v>
      </c>
      <c r="F32" s="7">
        <v>4716</v>
      </c>
      <c r="G32" s="7">
        <v>5160.137011999379</v>
      </c>
      <c r="H32" s="7">
        <v>5502.9379115145539</v>
      </c>
      <c r="I32" s="7">
        <v>5717.802118843666</v>
      </c>
      <c r="J32" s="7">
        <v>5300.3546988836997</v>
      </c>
      <c r="K32" s="13">
        <v>-0.22826526310665285</v>
      </c>
      <c r="L32" s="13">
        <v>0.90408386347713421</v>
      </c>
      <c r="M32" s="13">
        <v>0.64526274266589745</v>
      </c>
      <c r="N32" s="13">
        <v>0.38375818566431796</v>
      </c>
      <c r="O32" s="13">
        <v>-0.75524105312247958</v>
      </c>
    </row>
    <row r="33" spans="1:15" ht="16.5" x14ac:dyDescent="0.3">
      <c r="A33" s="6" t="s">
        <v>128</v>
      </c>
      <c r="B33" s="6" t="s">
        <v>129</v>
      </c>
      <c r="C33" s="36" t="s">
        <v>77</v>
      </c>
      <c r="D33" s="6" t="s">
        <v>78</v>
      </c>
      <c r="E33" s="7">
        <v>3935</v>
      </c>
      <c r="F33" s="7">
        <v>3647</v>
      </c>
      <c r="G33" s="7">
        <v>4456.4293369250454</v>
      </c>
      <c r="H33" s="7">
        <v>5085.3647515048542</v>
      </c>
      <c r="I33" s="7">
        <v>5432.2623414277605</v>
      </c>
      <c r="J33" s="7">
        <v>5514.0328933508545</v>
      </c>
      <c r="K33" s="13">
        <v>-0.84095480321894067</v>
      </c>
      <c r="L33" s="13">
        <v>2.024652946398442</v>
      </c>
      <c r="M33" s="13">
        <v>1.3289420676489527</v>
      </c>
      <c r="N33" s="13">
        <v>0.66207133469411428</v>
      </c>
      <c r="O33" s="13">
        <v>0.14951759995127656</v>
      </c>
    </row>
    <row r="34" spans="1:15" ht="16.5" x14ac:dyDescent="0.3">
      <c r="A34" s="6" t="s">
        <v>130</v>
      </c>
      <c r="B34" s="6" t="s">
        <v>131</v>
      </c>
      <c r="C34" s="36" t="s">
        <v>77</v>
      </c>
      <c r="D34" s="6" t="s">
        <v>78</v>
      </c>
      <c r="E34" s="7">
        <v>28457</v>
      </c>
      <c r="F34" s="7">
        <v>26872</v>
      </c>
      <c r="G34" s="7">
        <v>27609.148939432758</v>
      </c>
      <c r="H34" s="7">
        <v>28178.544200081818</v>
      </c>
      <c r="I34" s="7">
        <v>28452.821725856396</v>
      </c>
      <c r="J34" s="7">
        <v>28480.395884950009</v>
      </c>
      <c r="K34" s="13">
        <v>-0.6347471778198277</v>
      </c>
      <c r="L34" s="13">
        <v>0.27099000388708383</v>
      </c>
      <c r="M34" s="13">
        <v>0.20434493305920842</v>
      </c>
      <c r="N34" s="13">
        <v>9.6911861183013315E-2</v>
      </c>
      <c r="O34" s="13">
        <v>9.6869623515294379E-3</v>
      </c>
    </row>
    <row r="35" spans="1:15" ht="16.5" x14ac:dyDescent="0.3">
      <c r="A35" s="6" t="s">
        <v>132</v>
      </c>
      <c r="B35" s="6" t="s">
        <v>133</v>
      </c>
      <c r="C35" s="36" t="s">
        <v>77</v>
      </c>
      <c r="D35" s="6" t="s">
        <v>78</v>
      </c>
      <c r="E35" s="7">
        <v>4417</v>
      </c>
      <c r="F35" s="7">
        <v>4424</v>
      </c>
      <c r="G35" s="7">
        <v>4296.5556492833657</v>
      </c>
      <c r="H35" s="7">
        <v>4190.3700604812184</v>
      </c>
      <c r="I35" s="7">
        <v>4128.4379393050103</v>
      </c>
      <c r="J35" s="7">
        <v>4144.1847934812204</v>
      </c>
      <c r="K35" s="13">
        <v>1.7596343593218045E-2</v>
      </c>
      <c r="L35" s="13">
        <v>-0.29187894567990202</v>
      </c>
      <c r="M35" s="13">
        <v>-0.24993354437735649</v>
      </c>
      <c r="N35" s="13">
        <v>-0.14878857446113392</v>
      </c>
      <c r="O35" s="13">
        <v>3.8077092329436013E-2</v>
      </c>
    </row>
    <row r="36" spans="1:15" ht="16.5" x14ac:dyDescent="0.3">
      <c r="A36" s="6" t="s">
        <v>134</v>
      </c>
      <c r="B36" s="6" t="s">
        <v>135</v>
      </c>
      <c r="C36" s="36" t="s">
        <v>77</v>
      </c>
      <c r="D36" s="6" t="s">
        <v>78</v>
      </c>
      <c r="E36" s="7">
        <v>4624</v>
      </c>
      <c r="F36" s="7">
        <v>4846</v>
      </c>
      <c r="G36" s="7">
        <v>4679.4557015910868</v>
      </c>
      <c r="H36" s="7">
        <v>4593.9563469926607</v>
      </c>
      <c r="I36" s="7">
        <v>4428.2978217178725</v>
      </c>
      <c r="J36" s="7">
        <v>4155.9726124044882</v>
      </c>
      <c r="K36" s="13">
        <v>0.52239855687075121</v>
      </c>
      <c r="L36" s="13">
        <v>-0.34910742113161142</v>
      </c>
      <c r="M36" s="13">
        <v>-0.18423206444282414</v>
      </c>
      <c r="N36" s="13">
        <v>-0.3665897203299795</v>
      </c>
      <c r="O36" s="13">
        <v>-0.63267799095951816</v>
      </c>
    </row>
    <row r="37" spans="1:15" ht="16.5" x14ac:dyDescent="0.3">
      <c r="A37" s="6" t="s">
        <v>136</v>
      </c>
      <c r="B37" s="6" t="s">
        <v>137</v>
      </c>
      <c r="C37" s="36" t="s">
        <v>77</v>
      </c>
      <c r="D37" s="6" t="s">
        <v>78</v>
      </c>
      <c r="E37" s="7">
        <v>7009</v>
      </c>
      <c r="F37" s="7">
        <v>6286</v>
      </c>
      <c r="G37" s="7">
        <v>6447.3224015129108</v>
      </c>
      <c r="H37" s="7">
        <v>6584.4180858073396</v>
      </c>
      <c r="I37" s="7">
        <v>6712.2590932396215</v>
      </c>
      <c r="J37" s="7">
        <v>6365.3217012271944</v>
      </c>
      <c r="K37" s="13">
        <v>-1.2023807004052922</v>
      </c>
      <c r="L37" s="13">
        <v>0.25372107544625599</v>
      </c>
      <c r="M37" s="13">
        <v>0.21063200384972003</v>
      </c>
      <c r="N37" s="13">
        <v>0.19248109031013705</v>
      </c>
      <c r="O37" s="13">
        <v>-0.5293022028329708</v>
      </c>
    </row>
    <row r="38" spans="1:15" ht="16.5" x14ac:dyDescent="0.3">
      <c r="A38" s="6" t="s">
        <v>138</v>
      </c>
      <c r="B38" s="6" t="s">
        <v>139</v>
      </c>
      <c r="C38" s="36" t="s">
        <v>77</v>
      </c>
      <c r="D38" s="6" t="s">
        <v>78</v>
      </c>
      <c r="E38" s="7">
        <v>4003</v>
      </c>
      <c r="F38" s="7">
        <v>3122</v>
      </c>
      <c r="G38" s="7">
        <v>3211.9702992294424</v>
      </c>
      <c r="H38" s="7">
        <v>3279.1921290163132</v>
      </c>
      <c r="I38" s="7">
        <v>3340.8549905954605</v>
      </c>
      <c r="J38" s="7">
        <v>3347.0846940946903</v>
      </c>
      <c r="K38" s="13">
        <v>-2.7241002438082251</v>
      </c>
      <c r="L38" s="13">
        <v>0.28451123851704896</v>
      </c>
      <c r="M38" s="13">
        <v>0.20734005987588233</v>
      </c>
      <c r="N38" s="13">
        <v>0.18647033519163525</v>
      </c>
      <c r="O38" s="13">
        <v>1.8631404939384311E-2</v>
      </c>
    </row>
    <row r="39" spans="1:15" ht="16.5" x14ac:dyDescent="0.3">
      <c r="A39" s="6" t="s">
        <v>140</v>
      </c>
      <c r="B39" s="6" t="s">
        <v>141</v>
      </c>
      <c r="C39" s="36" t="s">
        <v>77</v>
      </c>
      <c r="D39" s="6" t="s">
        <v>78</v>
      </c>
      <c r="E39" s="7">
        <v>5611</v>
      </c>
      <c r="F39" s="7">
        <v>4495</v>
      </c>
      <c r="G39" s="7">
        <v>3800.5968306852897</v>
      </c>
      <c r="H39" s="7">
        <v>3298.0494290897423</v>
      </c>
      <c r="I39" s="7">
        <v>3143.3028614794107</v>
      </c>
      <c r="J39" s="7">
        <v>3149.1641888612994</v>
      </c>
      <c r="K39" s="13">
        <v>-2.4339269728752999</v>
      </c>
      <c r="L39" s="13">
        <v>-1.6640742674213116</v>
      </c>
      <c r="M39" s="13">
        <v>-1.4082589786348909</v>
      </c>
      <c r="N39" s="13">
        <v>-0.47941808335361102</v>
      </c>
      <c r="O39" s="13">
        <v>1.8631404939384311E-2</v>
      </c>
    </row>
    <row r="40" spans="1:15" ht="16.5" x14ac:dyDescent="0.3">
      <c r="A40" s="6" t="s">
        <v>142</v>
      </c>
      <c r="B40" s="6" t="s">
        <v>143</v>
      </c>
      <c r="C40" s="36" t="s">
        <v>77</v>
      </c>
      <c r="D40" s="6" t="s">
        <v>78</v>
      </c>
      <c r="E40" s="7">
        <v>5764</v>
      </c>
      <c r="F40" s="7">
        <v>5113</v>
      </c>
      <c r="G40" s="7">
        <v>5008.4011619252942</v>
      </c>
      <c r="H40" s="7">
        <v>4924.7763611089531</v>
      </c>
      <c r="I40" s="7">
        <v>4873.0960359261353</v>
      </c>
      <c r="J40" s="7">
        <v>4892.6692143663968</v>
      </c>
      <c r="K40" s="13">
        <v>-1.322788362427918</v>
      </c>
      <c r="L40" s="13">
        <v>-0.2064823442061936</v>
      </c>
      <c r="M40" s="13">
        <v>-0.16823702386201678</v>
      </c>
      <c r="N40" s="13">
        <v>-0.10543830722899994</v>
      </c>
      <c r="O40" s="13">
        <v>4.009338267987328E-2</v>
      </c>
    </row>
    <row r="41" spans="1:15" ht="16.5" x14ac:dyDescent="0.3">
      <c r="A41" s="6" t="s">
        <v>144</v>
      </c>
      <c r="B41" s="6" t="s">
        <v>145</v>
      </c>
      <c r="C41" s="36" t="s">
        <v>77</v>
      </c>
      <c r="D41" s="6" t="s">
        <v>78</v>
      </c>
      <c r="E41" s="7">
        <v>18154</v>
      </c>
      <c r="F41" s="7">
        <v>17183</v>
      </c>
      <c r="G41" s="7">
        <v>17577.290390274527</v>
      </c>
      <c r="H41" s="7">
        <v>17929.451265350355</v>
      </c>
      <c r="I41" s="7">
        <v>18273.815408292208</v>
      </c>
      <c r="J41" s="7">
        <v>17265.715506407581</v>
      </c>
      <c r="K41" s="13">
        <v>-0.60892072990493817</v>
      </c>
      <c r="L41" s="13">
        <v>0.2271298215420936</v>
      </c>
      <c r="M41" s="13">
        <v>0.19856620953420112</v>
      </c>
      <c r="N41" s="13">
        <v>0.19042608383472714</v>
      </c>
      <c r="O41" s="13">
        <v>-0.56585706982984485</v>
      </c>
    </row>
    <row r="42" spans="1:15" ht="16.5" x14ac:dyDescent="0.3">
      <c r="A42" s="6" t="s">
        <v>146</v>
      </c>
      <c r="B42" s="6" t="s">
        <v>147</v>
      </c>
      <c r="C42" s="36" t="s">
        <v>77</v>
      </c>
      <c r="D42" s="6" t="s">
        <v>78</v>
      </c>
      <c r="E42" s="7">
        <v>17499</v>
      </c>
      <c r="F42" s="7">
        <v>16975</v>
      </c>
      <c r="G42" s="7">
        <v>17402.979886817277</v>
      </c>
      <c r="H42" s="7">
        <v>17735.395980639627</v>
      </c>
      <c r="I42" s="7">
        <v>18057.213162875822</v>
      </c>
      <c r="J42" s="7">
        <v>16433.146691975864</v>
      </c>
      <c r="K42" s="13">
        <v>-0.33723079527296917</v>
      </c>
      <c r="L42" s="13">
        <v>0.24930801663758384</v>
      </c>
      <c r="M42" s="13">
        <v>0.18938877635619189</v>
      </c>
      <c r="N42" s="13">
        <v>0.17998989320677783</v>
      </c>
      <c r="O42" s="13">
        <v>-0.93802079167879526</v>
      </c>
    </row>
    <row r="43" spans="1:15" ht="16.5" x14ac:dyDescent="0.3">
      <c r="A43" s="6" t="s">
        <v>148</v>
      </c>
      <c r="B43" s="6" t="s">
        <v>149</v>
      </c>
      <c r="C43" s="36" t="s">
        <v>77</v>
      </c>
      <c r="D43" s="6" t="s">
        <v>78</v>
      </c>
      <c r="E43" s="7">
        <v>15862</v>
      </c>
      <c r="F43" s="7">
        <v>14905</v>
      </c>
      <c r="G43" s="7">
        <v>13895.862072843949</v>
      </c>
      <c r="H43" s="7">
        <v>13125.150203371253</v>
      </c>
      <c r="I43" s="7">
        <v>12943.339624069184</v>
      </c>
      <c r="J43" s="7">
        <v>12689.388129636181</v>
      </c>
      <c r="K43" s="13">
        <v>-0.6890548829298071</v>
      </c>
      <c r="L43" s="13">
        <v>-0.69860457241864848</v>
      </c>
      <c r="M43" s="13">
        <v>-0.56898362906686595</v>
      </c>
      <c r="N43" s="13">
        <v>-0.13939187297360434</v>
      </c>
      <c r="O43" s="13">
        <v>-0.19795657967774938</v>
      </c>
    </row>
    <row r="44" spans="1:15" ht="16.5" x14ac:dyDescent="0.3">
      <c r="A44" s="6" t="s">
        <v>150</v>
      </c>
      <c r="B44" s="6" t="s">
        <v>151</v>
      </c>
      <c r="C44" s="36" t="s">
        <v>77</v>
      </c>
      <c r="D44" s="6" t="s">
        <v>78</v>
      </c>
      <c r="E44" s="7">
        <v>16054</v>
      </c>
      <c r="F44" s="7">
        <v>16269</v>
      </c>
      <c r="G44" s="7">
        <v>15992.633548612381</v>
      </c>
      <c r="H44" s="7">
        <v>15804.736092906518</v>
      </c>
      <c r="I44" s="7">
        <v>15512.576646866488</v>
      </c>
      <c r="J44" s="7">
        <v>14831.002157316534</v>
      </c>
      <c r="K44" s="13">
        <v>0.14792504373506432</v>
      </c>
      <c r="L44" s="13">
        <v>-0.17118574494202621</v>
      </c>
      <c r="M44" s="13">
        <v>-0.1181158400467619</v>
      </c>
      <c r="N44" s="13">
        <v>-0.18641160073753493</v>
      </c>
      <c r="O44" s="13">
        <v>-0.44830570923356516</v>
      </c>
    </row>
    <row r="45" spans="1:15" ht="16.5" x14ac:dyDescent="0.3">
      <c r="A45" s="6" t="s">
        <v>152</v>
      </c>
      <c r="B45" s="6" t="s">
        <v>153</v>
      </c>
      <c r="C45" s="36" t="s">
        <v>77</v>
      </c>
      <c r="D45" s="6" t="s">
        <v>78</v>
      </c>
      <c r="E45" s="7">
        <v>4987</v>
      </c>
      <c r="F45" s="7">
        <v>4924</v>
      </c>
      <c r="G45" s="7">
        <v>4684.5656349168803</v>
      </c>
      <c r="H45" s="7">
        <v>4502.674398581139</v>
      </c>
      <c r="I45" s="7">
        <v>4674.1869042243516</v>
      </c>
      <c r="J45" s="7">
        <v>4475.0008514304618</v>
      </c>
      <c r="K45" s="13">
        <v>-0.14115936788233752</v>
      </c>
      <c r="L45" s="13">
        <v>-0.4972397590111588</v>
      </c>
      <c r="M45" s="13">
        <v>-0.39523355164607921</v>
      </c>
      <c r="N45" s="13">
        <v>0.37453656524106815</v>
      </c>
      <c r="O45" s="13">
        <v>-0.4345399451034293</v>
      </c>
    </row>
    <row r="46" spans="1:15" ht="16.5" x14ac:dyDescent="0.3">
      <c r="A46" s="6" t="s">
        <v>154</v>
      </c>
      <c r="B46" s="6" t="s">
        <v>155</v>
      </c>
      <c r="C46" s="36" t="s">
        <v>77</v>
      </c>
      <c r="D46" s="6" t="s">
        <v>78</v>
      </c>
      <c r="E46" s="7">
        <v>14371</v>
      </c>
      <c r="F46" s="7">
        <v>14350</v>
      </c>
      <c r="G46" s="7">
        <v>14659.611697102975</v>
      </c>
      <c r="H46" s="7">
        <v>14786.135204284985</v>
      </c>
      <c r="I46" s="7">
        <v>14791.116739002573</v>
      </c>
      <c r="J46" s="7">
        <v>14397.477863695694</v>
      </c>
      <c r="K46" s="13">
        <v>-1.6246956555487913E-2</v>
      </c>
      <c r="L46" s="13">
        <v>0.21369066039762519</v>
      </c>
      <c r="M46" s="13">
        <v>8.5974159581758691E-2</v>
      </c>
      <c r="N46" s="13">
        <v>3.3685473393108012E-3</v>
      </c>
      <c r="O46" s="13">
        <v>-0.26937390902855851</v>
      </c>
    </row>
    <row r="47" spans="1:15" ht="16.5" x14ac:dyDescent="0.3">
      <c r="A47" s="6" t="s">
        <v>156</v>
      </c>
      <c r="B47" s="6" t="s">
        <v>157</v>
      </c>
      <c r="C47" s="36" t="s">
        <v>77</v>
      </c>
      <c r="D47" s="6" t="s">
        <v>78</v>
      </c>
      <c r="E47" s="7">
        <v>6095</v>
      </c>
      <c r="F47" s="7">
        <v>6061</v>
      </c>
      <c r="G47" s="7">
        <v>5801.694538568896</v>
      </c>
      <c r="H47" s="7">
        <v>5644.7623220620508</v>
      </c>
      <c r="I47" s="7">
        <v>5380.0671340231575</v>
      </c>
      <c r="J47" s="7">
        <v>4794.9163983008602</v>
      </c>
      <c r="K47" s="13">
        <v>-6.2135798424534094E-2</v>
      </c>
      <c r="L47" s="13">
        <v>-0.43629312679791532</v>
      </c>
      <c r="M47" s="13">
        <v>-0.27384380332983183</v>
      </c>
      <c r="N47" s="13">
        <v>-0.47912093647723974</v>
      </c>
      <c r="O47" s="13">
        <v>-1.1448420288445837</v>
      </c>
    </row>
    <row r="48" spans="1:15" ht="16.5" x14ac:dyDescent="0.3">
      <c r="A48" s="6" t="s">
        <v>158</v>
      </c>
      <c r="B48" s="6" t="s">
        <v>159</v>
      </c>
      <c r="C48" s="36" t="s">
        <v>77</v>
      </c>
      <c r="D48" s="6" t="s">
        <v>78</v>
      </c>
      <c r="E48" s="7">
        <v>4016</v>
      </c>
      <c r="F48" s="7">
        <v>3454</v>
      </c>
      <c r="G48" s="7">
        <v>3444.1597649856012</v>
      </c>
      <c r="H48" s="7">
        <v>3423.1691671725744</v>
      </c>
      <c r="I48" s="7">
        <v>3330.8663531174225</v>
      </c>
      <c r="J48" s="7">
        <v>3343.1116199067565</v>
      </c>
      <c r="K48" s="13">
        <v>-1.6610870511947429</v>
      </c>
      <c r="L48" s="13">
        <v>-2.8525979231774912E-2</v>
      </c>
      <c r="M48" s="13">
        <v>-6.1113276198221378E-2</v>
      </c>
      <c r="N48" s="13">
        <v>-0.2729701850531896</v>
      </c>
      <c r="O48" s="13">
        <v>3.6702331335258798E-2</v>
      </c>
    </row>
    <row r="49" spans="1:15" ht="16.5" x14ac:dyDescent="0.3">
      <c r="A49" s="6" t="s">
        <v>160</v>
      </c>
      <c r="B49" s="6" t="s">
        <v>161</v>
      </c>
      <c r="C49" s="36" t="s">
        <v>77</v>
      </c>
      <c r="D49" s="6" t="s">
        <v>78</v>
      </c>
      <c r="E49" s="7">
        <v>5063</v>
      </c>
      <c r="F49" s="7">
        <v>5015</v>
      </c>
      <c r="G49" s="7">
        <v>4469.6768923034451</v>
      </c>
      <c r="H49" s="7">
        <v>4054.4248269790241</v>
      </c>
      <c r="I49" s="7">
        <v>3864.1245711661159</v>
      </c>
      <c r="J49" s="7">
        <v>3914.3997671382558</v>
      </c>
      <c r="K49" s="13">
        <v>-0.10578591358699763</v>
      </c>
      <c r="L49" s="13">
        <v>-1.1445723463103685</v>
      </c>
      <c r="M49" s="13">
        <v>-0.97033445614302938</v>
      </c>
      <c r="N49" s="13">
        <v>-0.47958310859388398</v>
      </c>
      <c r="O49" s="13">
        <v>0.12935205528770144</v>
      </c>
    </row>
    <row r="50" spans="1:15" ht="16.5" x14ac:dyDescent="0.3">
      <c r="A50" s="6" t="s">
        <v>162</v>
      </c>
      <c r="B50" s="6" t="s">
        <v>163</v>
      </c>
      <c r="C50" s="36" t="s">
        <v>77</v>
      </c>
      <c r="D50" s="6" t="s">
        <v>78</v>
      </c>
      <c r="E50" s="7">
        <v>2870</v>
      </c>
      <c r="F50" s="7">
        <v>2864</v>
      </c>
      <c r="G50" s="7">
        <v>3550.0666472617286</v>
      </c>
      <c r="H50" s="7">
        <v>4084.2162326375342</v>
      </c>
      <c r="I50" s="7">
        <v>4362.7234292631147</v>
      </c>
      <c r="J50" s="7">
        <v>4468.1511552305165</v>
      </c>
      <c r="K50" s="13">
        <v>-2.3250415262254798E-2</v>
      </c>
      <c r="L50" s="13">
        <v>2.1706953911750926</v>
      </c>
      <c r="M50" s="13">
        <v>1.4115036338727238</v>
      </c>
      <c r="N50" s="13">
        <v>0.66184716121207021</v>
      </c>
      <c r="O50" s="13">
        <v>0.23906740313497377</v>
      </c>
    </row>
    <row r="51" spans="1:15" ht="16.5" x14ac:dyDescent="0.3">
      <c r="A51" s="6" t="s">
        <v>164</v>
      </c>
      <c r="B51" s="6" t="s">
        <v>165</v>
      </c>
      <c r="C51" s="36" t="s">
        <v>77</v>
      </c>
      <c r="D51" s="6" t="s">
        <v>78</v>
      </c>
      <c r="E51" s="7">
        <v>4066</v>
      </c>
      <c r="F51" s="7">
        <v>4406</v>
      </c>
      <c r="G51" s="7">
        <v>5283.3185591248921</v>
      </c>
      <c r="H51" s="7">
        <v>5963.3360000685225</v>
      </c>
      <c r="I51" s="7">
        <v>6354.8491794037436</v>
      </c>
      <c r="J51" s="7">
        <v>6435.0393371882956</v>
      </c>
      <c r="K51" s="13">
        <v>0.89629884097501833</v>
      </c>
      <c r="L51" s="13">
        <v>1.8324588671311481</v>
      </c>
      <c r="M51" s="13">
        <v>1.2181157342748383</v>
      </c>
      <c r="N51" s="13">
        <v>0.63790717361420501</v>
      </c>
      <c r="O51" s="13">
        <v>0.12547647857086286</v>
      </c>
    </row>
    <row r="52" spans="1:15" ht="16.5" x14ac:dyDescent="0.3">
      <c r="A52" s="6" t="s">
        <v>166</v>
      </c>
      <c r="B52" s="6" t="s">
        <v>167</v>
      </c>
      <c r="C52" s="36" t="s">
        <v>77</v>
      </c>
      <c r="D52" s="6" t="s">
        <v>78</v>
      </c>
      <c r="E52" s="7">
        <v>15375</v>
      </c>
      <c r="F52" s="7">
        <v>15526</v>
      </c>
      <c r="G52" s="7">
        <v>15838.86104535979</v>
      </c>
      <c r="H52" s="7">
        <v>16139.924228943817</v>
      </c>
      <c r="I52" s="7">
        <v>16444.826676094261</v>
      </c>
      <c r="J52" s="7">
        <v>16475.631939763589</v>
      </c>
      <c r="K52" s="13">
        <v>0.10865036279801288</v>
      </c>
      <c r="L52" s="13">
        <v>0.19970356363658848</v>
      </c>
      <c r="M52" s="13">
        <v>0.18847226731613098</v>
      </c>
      <c r="N52" s="13">
        <v>0.18732495195044052</v>
      </c>
      <c r="O52" s="13">
        <v>1.8716723116751766E-2</v>
      </c>
    </row>
    <row r="53" spans="1:15" ht="16.5" x14ac:dyDescent="0.3">
      <c r="A53" s="6" t="s">
        <v>168</v>
      </c>
      <c r="B53" s="6" t="s">
        <v>169</v>
      </c>
      <c r="C53" s="36" t="s">
        <v>77</v>
      </c>
      <c r="D53" s="6" t="s">
        <v>78</v>
      </c>
      <c r="E53" s="7">
        <v>3701</v>
      </c>
      <c r="F53" s="7">
        <v>3894</v>
      </c>
      <c r="G53" s="7">
        <v>4149.931385104117</v>
      </c>
      <c r="H53" s="7">
        <v>4346.7942162924537</v>
      </c>
      <c r="I53" s="7">
        <v>4480.231976193636</v>
      </c>
      <c r="J53" s="7">
        <v>4224.2134530074272</v>
      </c>
      <c r="K53" s="13">
        <v>0.56641871389608855</v>
      </c>
      <c r="L53" s="13">
        <v>0.63857921280938701</v>
      </c>
      <c r="M53" s="13">
        <v>0.46454378704563482</v>
      </c>
      <c r="N53" s="13">
        <v>0.30281971385368589</v>
      </c>
      <c r="O53" s="13">
        <v>-0.58668968470115823</v>
      </c>
    </row>
    <row r="54" spans="1:15" ht="16.5" x14ac:dyDescent="0.3">
      <c r="A54" s="6" t="s">
        <v>170</v>
      </c>
      <c r="B54" s="6" t="s">
        <v>171</v>
      </c>
      <c r="C54" s="36" t="s">
        <v>77</v>
      </c>
      <c r="D54" s="6" t="s">
        <v>78</v>
      </c>
      <c r="E54" s="7">
        <v>7271</v>
      </c>
      <c r="F54" s="7">
        <v>6789</v>
      </c>
      <c r="G54" s="7">
        <v>6673.4496593153935</v>
      </c>
      <c r="H54" s="7">
        <v>6539.0914413197761</v>
      </c>
      <c r="I54" s="7">
        <v>6439.5332361514547</v>
      </c>
      <c r="J54" s="7">
        <v>6053.0736484922645</v>
      </c>
      <c r="K54" s="13">
        <v>-0.75921637435719669</v>
      </c>
      <c r="L54" s="13">
        <v>-0.17152012368624181</v>
      </c>
      <c r="M54" s="13">
        <v>-0.20318014971760778</v>
      </c>
      <c r="N54" s="13">
        <v>-0.15330410743268352</v>
      </c>
      <c r="O54" s="13">
        <v>-0.61698751185879086</v>
      </c>
    </row>
    <row r="55" spans="1:15" ht="16.5" x14ac:dyDescent="0.3">
      <c r="A55" s="6" t="s">
        <v>172</v>
      </c>
      <c r="B55" s="6" t="s">
        <v>173</v>
      </c>
      <c r="C55" s="36" t="s">
        <v>77</v>
      </c>
      <c r="D55" s="6" t="s">
        <v>78</v>
      </c>
      <c r="E55" s="7">
        <v>9286</v>
      </c>
      <c r="F55" s="7">
        <v>6081</v>
      </c>
      <c r="G55" s="7">
        <v>5672.3590651158229</v>
      </c>
      <c r="H55" s="7">
        <v>5362.0389138002856</v>
      </c>
      <c r="I55" s="7">
        <v>5289.6875927456049</v>
      </c>
      <c r="J55" s="7">
        <v>5009.9818156174024</v>
      </c>
      <c r="K55" s="13">
        <v>-4.5948510770004063</v>
      </c>
      <c r="L55" s="13">
        <v>-0.69322666188454951</v>
      </c>
      <c r="M55" s="13">
        <v>-0.56102827492690022</v>
      </c>
      <c r="N55" s="13">
        <v>-0.13575885599953486</v>
      </c>
      <c r="O55" s="13">
        <v>-0.54179598717701838</v>
      </c>
    </row>
    <row r="56" spans="1:15" ht="16.5" x14ac:dyDescent="0.3">
      <c r="A56" s="6" t="s">
        <v>174</v>
      </c>
      <c r="B56" s="6" t="s">
        <v>175</v>
      </c>
      <c r="C56" s="36" t="s">
        <v>77</v>
      </c>
      <c r="D56" s="6" t="s">
        <v>78</v>
      </c>
      <c r="E56" s="7">
        <v>12820</v>
      </c>
      <c r="F56" s="7">
        <v>11604</v>
      </c>
      <c r="G56" s="7">
        <v>10842.740483617321</v>
      </c>
      <c r="H56" s="7">
        <v>10262.004426676125</v>
      </c>
      <c r="I56" s="7">
        <v>10132.797651371477</v>
      </c>
      <c r="J56" s="7">
        <v>9705.7553522057297</v>
      </c>
      <c r="K56" s="13">
        <v>-1.101187441199869</v>
      </c>
      <c r="L56" s="13">
        <v>-0.67624400985624167</v>
      </c>
      <c r="M56" s="13">
        <v>-0.54896358075163798</v>
      </c>
      <c r="N56" s="13">
        <v>-0.12662704911072797</v>
      </c>
      <c r="O56" s="13">
        <v>-0.42965841735774779</v>
      </c>
    </row>
    <row r="57" spans="1:15" ht="16.5" x14ac:dyDescent="0.3">
      <c r="A57" s="6" t="s">
        <v>176</v>
      </c>
      <c r="B57" s="6" t="s">
        <v>177</v>
      </c>
      <c r="C57" s="36" t="s">
        <v>77</v>
      </c>
      <c r="D57" s="6" t="s">
        <v>78</v>
      </c>
      <c r="E57" s="7">
        <v>4269</v>
      </c>
      <c r="F57" s="7">
        <v>4775</v>
      </c>
      <c r="G57" s="7">
        <v>5696.8510315844605</v>
      </c>
      <c r="H57" s="7">
        <v>6412.7961197463783</v>
      </c>
      <c r="I57" s="7">
        <v>6826.2271672524457</v>
      </c>
      <c r="J57" s="7">
        <v>6904.6875626512056</v>
      </c>
      <c r="K57" s="13">
        <v>1.2523814974179759</v>
      </c>
      <c r="L57" s="13">
        <v>1.7808676367286891</v>
      </c>
      <c r="M57" s="13">
        <v>1.1908530234425063</v>
      </c>
      <c r="N57" s="13">
        <v>0.62672315930234479</v>
      </c>
      <c r="O57" s="13">
        <v>0.11434941131194254</v>
      </c>
    </row>
    <row r="58" spans="1:15" ht="16.5" x14ac:dyDescent="0.3">
      <c r="A58" s="6" t="s">
        <v>178</v>
      </c>
      <c r="B58" s="6" t="s">
        <v>179</v>
      </c>
      <c r="C58" s="36" t="s">
        <v>77</v>
      </c>
      <c r="D58" s="6" t="s">
        <v>78</v>
      </c>
      <c r="E58" s="7">
        <v>3702</v>
      </c>
      <c r="F58" s="7">
        <v>3520</v>
      </c>
      <c r="G58" s="7">
        <v>3561.2693801808382</v>
      </c>
      <c r="H58" s="7">
        <v>3596.0195723411225</v>
      </c>
      <c r="I58" s="7">
        <v>3646.3030059464518</v>
      </c>
      <c r="J58" s="7">
        <v>3255.8543317909694</v>
      </c>
      <c r="K58" s="13">
        <v>-0.5585699924728349</v>
      </c>
      <c r="L58" s="13">
        <v>0.11662854991314475</v>
      </c>
      <c r="M58" s="13">
        <v>9.7152268554312471E-2</v>
      </c>
      <c r="N58" s="13">
        <v>0.13895865622384207</v>
      </c>
      <c r="O58" s="13">
        <v>-1.1262010417446788</v>
      </c>
    </row>
    <row r="59" spans="1:15" ht="16.5" x14ac:dyDescent="0.3">
      <c r="A59" s="6" t="s">
        <v>180</v>
      </c>
      <c r="B59" s="6" t="s">
        <v>181</v>
      </c>
      <c r="C59" s="36" t="s">
        <v>77</v>
      </c>
      <c r="D59" s="6" t="s">
        <v>78</v>
      </c>
      <c r="E59" s="7">
        <v>6838</v>
      </c>
      <c r="F59" s="7">
        <v>6284</v>
      </c>
      <c r="G59" s="7">
        <v>5937.1332502803116</v>
      </c>
      <c r="H59" s="7">
        <v>5790.9726177374951</v>
      </c>
      <c r="I59" s="7">
        <v>5807.4046385985339</v>
      </c>
      <c r="J59" s="7">
        <v>5324.8593734857313</v>
      </c>
      <c r="K59" s="13">
        <v>-0.9343692846752738</v>
      </c>
      <c r="L59" s="13">
        <v>-0.56619425737229889</v>
      </c>
      <c r="M59" s="13">
        <v>-0.24895099438166923</v>
      </c>
      <c r="N59" s="13">
        <v>2.8339067999350043E-2</v>
      </c>
      <c r="O59" s="13">
        <v>-0.86372292134657691</v>
      </c>
    </row>
    <row r="60" spans="1:15" ht="16.5" x14ac:dyDescent="0.3">
      <c r="A60" s="6" t="s">
        <v>182</v>
      </c>
      <c r="B60" s="6" t="s">
        <v>183</v>
      </c>
      <c r="C60" s="36" t="s">
        <v>77</v>
      </c>
      <c r="D60" s="6" t="s">
        <v>78</v>
      </c>
      <c r="E60" s="7">
        <v>18056</v>
      </c>
      <c r="F60" s="7">
        <v>14488</v>
      </c>
      <c r="G60" s="7">
        <v>14555.630749843212</v>
      </c>
      <c r="H60" s="7">
        <v>14424.6224662158</v>
      </c>
      <c r="I60" s="7">
        <v>14104.17100377627</v>
      </c>
      <c r="J60" s="7">
        <v>13582.468608187874</v>
      </c>
      <c r="K60" s="13">
        <v>-2.4165156219569051</v>
      </c>
      <c r="L60" s="13">
        <v>4.6582759301472265E-2</v>
      </c>
      <c r="M60" s="13">
        <v>-9.0371860073046317E-2</v>
      </c>
      <c r="N60" s="13">
        <v>-0.22440853027843044</v>
      </c>
      <c r="O60" s="13">
        <v>-0.37619741045916699</v>
      </c>
    </row>
    <row r="61" spans="1:15" ht="16.5" x14ac:dyDescent="0.3">
      <c r="A61" s="6" t="s">
        <v>184</v>
      </c>
      <c r="B61" s="6" t="s">
        <v>185</v>
      </c>
      <c r="C61" s="36" t="s">
        <v>77</v>
      </c>
      <c r="D61" s="6" t="s">
        <v>78</v>
      </c>
      <c r="E61" s="7">
        <v>5412</v>
      </c>
      <c r="F61" s="7">
        <v>5831</v>
      </c>
      <c r="G61" s="7">
        <v>6408.6792764301972</v>
      </c>
      <c r="H61" s="7">
        <v>6857.9536919508046</v>
      </c>
      <c r="I61" s="7">
        <v>7136.8800411492157</v>
      </c>
      <c r="J61" s="7">
        <v>6697.9170613916513</v>
      </c>
      <c r="K61" s="13">
        <v>0.83199535781270928</v>
      </c>
      <c r="L61" s="13">
        <v>0.94912283550230292</v>
      </c>
      <c r="M61" s="13">
        <v>0.67985955381273389</v>
      </c>
      <c r="N61" s="13">
        <v>0.3994618326014221</v>
      </c>
      <c r="O61" s="13">
        <v>-0.63278065839040831</v>
      </c>
    </row>
    <row r="62" spans="1:15" ht="16.5" x14ac:dyDescent="0.3">
      <c r="A62" s="6" t="s">
        <v>186</v>
      </c>
      <c r="B62" s="6" t="s">
        <v>187</v>
      </c>
      <c r="C62" s="36" t="s">
        <v>77</v>
      </c>
      <c r="D62" s="6" t="s">
        <v>78</v>
      </c>
      <c r="E62" s="7">
        <v>3658</v>
      </c>
      <c r="F62" s="7">
        <v>3642</v>
      </c>
      <c r="G62" s="7">
        <v>3431.9580361051831</v>
      </c>
      <c r="H62" s="7">
        <v>3335.2239909794544</v>
      </c>
      <c r="I62" s="7">
        <v>3338.6414475488941</v>
      </c>
      <c r="J62" s="7">
        <v>2897.5800125794694</v>
      </c>
      <c r="K62" s="13">
        <v>-4.8694458878884017E-2</v>
      </c>
      <c r="L62" s="13">
        <v>-0.59225945781192779</v>
      </c>
      <c r="M62" s="13">
        <v>-0.28550279821448754</v>
      </c>
      <c r="N62" s="13">
        <v>1.0241836314506259E-2</v>
      </c>
      <c r="O62" s="13">
        <v>-1.4068901048882476</v>
      </c>
    </row>
    <row r="63" spans="1:15" ht="16.5" x14ac:dyDescent="0.3">
      <c r="A63" s="11" t="s">
        <v>188</v>
      </c>
      <c r="B63" s="11" t="s">
        <v>189</v>
      </c>
      <c r="C63" s="53" t="s">
        <v>77</v>
      </c>
      <c r="D63" s="11" t="s">
        <v>78</v>
      </c>
      <c r="E63" s="19">
        <v>12089</v>
      </c>
      <c r="F63" s="19">
        <v>10827</v>
      </c>
      <c r="G63" s="19">
        <v>10766.295068249983</v>
      </c>
      <c r="H63" s="19">
        <v>10680.047845631234</v>
      </c>
      <c r="I63" s="19">
        <v>10955.961617208448</v>
      </c>
      <c r="J63" s="19">
        <v>11016.235684223402</v>
      </c>
      <c r="K63" s="12">
        <v>-1.2175596210471595</v>
      </c>
      <c r="L63" s="12">
        <v>-5.6210067706008449E-2</v>
      </c>
      <c r="M63" s="12">
        <v>-8.0398800131298298E-2</v>
      </c>
      <c r="N63" s="12">
        <v>0.25538991171005776</v>
      </c>
      <c r="O63" s="12">
        <v>5.4879131886642618E-2</v>
      </c>
    </row>
    <row r="64" spans="1:15" ht="16.5" x14ac:dyDescent="0.3">
      <c r="A64" s="51" t="s">
        <v>190</v>
      </c>
      <c r="B64" s="51" t="s">
        <v>191</v>
      </c>
      <c r="C64" s="54" t="s">
        <v>77</v>
      </c>
      <c r="D64" s="51" t="s">
        <v>78</v>
      </c>
      <c r="E64" s="27">
        <v>6822</v>
      </c>
      <c r="F64" s="27">
        <v>6112</v>
      </c>
      <c r="G64" s="27">
        <v>5761.9825660965234</v>
      </c>
      <c r="H64" s="27">
        <v>5606.3220829876809</v>
      </c>
      <c r="I64" s="27">
        <v>5615.501675824361</v>
      </c>
      <c r="J64" s="27">
        <v>5211.5941811910679</v>
      </c>
      <c r="K64" s="39">
        <v>-1.2136707897942745</v>
      </c>
      <c r="L64" s="39">
        <v>-0.58798894751632691</v>
      </c>
      <c r="M64" s="39">
        <v>-0.27349239260990865</v>
      </c>
      <c r="N64" s="39">
        <v>1.6361593311375877E-2</v>
      </c>
      <c r="O64" s="39">
        <v>-0.74367233097689667</v>
      </c>
    </row>
    <row r="65" spans="1:15" ht="16.5" x14ac:dyDescent="0.3">
      <c r="A65" s="6"/>
      <c r="B65" s="60" t="s">
        <v>192</v>
      </c>
      <c r="C65" s="6"/>
      <c r="D65" s="6"/>
      <c r="E65" s="7">
        <f t="shared" ref="E65:J65" si="0">SUM(E7:E64)</f>
        <v>729329</v>
      </c>
      <c r="F65" s="7">
        <f t="shared" si="0"/>
        <v>724739</v>
      </c>
      <c r="G65" s="7">
        <f t="shared" si="0"/>
        <v>760335.32254270092</v>
      </c>
      <c r="H65" s="7">
        <f t="shared" si="0"/>
        <v>787046.01683180209</v>
      </c>
      <c r="I65" s="7">
        <f t="shared" si="0"/>
        <v>811591.57001022797</v>
      </c>
      <c r="J65" s="7">
        <f t="shared" si="0"/>
        <v>799649.8561002505</v>
      </c>
      <c r="K65" s="13">
        <v>-7.0123660948651079E-2</v>
      </c>
      <c r="L65" s="13">
        <v>0.48063094091079783</v>
      </c>
      <c r="M65" s="13">
        <v>0.34586842985746546</v>
      </c>
      <c r="N65" s="13">
        <v>0.30757708176245568</v>
      </c>
      <c r="O65" s="13">
        <v>-0.14812287998030582</v>
      </c>
    </row>
    <row r="66" spans="1:15" ht="17.25" thickBot="1" x14ac:dyDescent="0.35">
      <c r="A66" s="32"/>
      <c r="B66" s="32" t="s">
        <v>13</v>
      </c>
      <c r="C66" s="32"/>
      <c r="D66" s="32"/>
      <c r="E66" s="33">
        <v>15743171</v>
      </c>
      <c r="F66" s="33">
        <v>17891494</v>
      </c>
      <c r="G66" s="33">
        <v>19957444</v>
      </c>
      <c r="H66" s="33">
        <v>21292666.000000011</v>
      </c>
      <c r="I66" s="33">
        <v>22220111.999999959</v>
      </c>
      <c r="J66" s="33">
        <v>22473382</v>
      </c>
      <c r="K66" s="40">
        <v>1.4314678811546688</v>
      </c>
      <c r="L66" s="40">
        <v>1.0987605399278344</v>
      </c>
      <c r="M66" s="40">
        <v>0.64970637042673918</v>
      </c>
      <c r="N66" s="40">
        <v>0.42726147550298244</v>
      </c>
      <c r="O66" s="40">
        <v>0.11340187097295118</v>
      </c>
    </row>
    <row r="67" spans="1:15" x14ac:dyDescent="0.25">
      <c r="A67" s="41" t="s">
        <v>26</v>
      </c>
      <c r="B67" s="42"/>
      <c r="C67" s="1"/>
      <c r="D67" s="1"/>
      <c r="E67" s="2"/>
      <c r="F67" s="2"/>
      <c r="G67" s="2"/>
      <c r="H67" s="2"/>
      <c r="I67" s="2"/>
      <c r="J67" s="2"/>
      <c r="K67" s="3"/>
      <c r="L67" s="3"/>
      <c r="M67" s="3"/>
      <c r="N67" s="3"/>
      <c r="O67" s="3"/>
    </row>
    <row r="68" spans="1:15" x14ac:dyDescent="0.25">
      <c r="A68" s="41" t="s">
        <v>24</v>
      </c>
      <c r="B68" s="10"/>
    </row>
    <row r="69" spans="1:15" x14ac:dyDescent="0.25">
      <c r="A69" s="41" t="s">
        <v>25</v>
      </c>
      <c r="B69" s="10"/>
    </row>
  </sheetData>
  <sortState xmlns:xlrd2="http://schemas.microsoft.com/office/spreadsheetml/2017/richdata2" ref="A7:O64">
    <sortCondition ref="A7:A64"/>
  </sortState>
  <mergeCells count="18">
    <mergeCell ref="A1:O3"/>
    <mergeCell ref="A4:A6"/>
    <mergeCell ref="B4:B6"/>
    <mergeCell ref="C4:C6"/>
    <mergeCell ref="D4:D6"/>
    <mergeCell ref="E4:J4"/>
    <mergeCell ref="K4:O4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  <mergeCell ref="O5:O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8ED6-C0CB-4FC6-8F5C-33B804F15B2F}">
  <dimension ref="A1:BT71"/>
  <sheetViews>
    <sheetView tabSelected="1" topLeftCell="AR37" workbookViewId="0">
      <selection activeCell="BF71" sqref="BF71"/>
    </sheetView>
  </sheetViews>
  <sheetFormatPr defaultRowHeight="15" x14ac:dyDescent="0.25"/>
  <cols>
    <col min="1" max="1" width="12.85546875" customWidth="1"/>
    <col min="2" max="2" width="39.42578125" bestFit="1" customWidth="1"/>
    <col min="3" max="3" width="11.42578125" customWidth="1"/>
    <col min="4" max="4" width="22.5703125" customWidth="1"/>
    <col min="5" max="5" width="11" bestFit="1" customWidth="1"/>
    <col min="6" max="6" width="9.85546875" bestFit="1" customWidth="1"/>
    <col min="7" max="7" width="11" bestFit="1" customWidth="1"/>
    <col min="8" max="8" width="11.140625" customWidth="1"/>
    <col min="9" max="9" width="10.5703125" customWidth="1"/>
    <col min="10" max="10" width="12.85546875" customWidth="1"/>
    <col min="11" max="11" width="11" bestFit="1" customWidth="1"/>
    <col min="12" max="12" width="11.140625" customWidth="1"/>
    <col min="13" max="13" width="13" customWidth="1"/>
    <col min="14" max="14" width="10.140625" customWidth="1"/>
    <col min="15" max="15" width="11.5703125" customWidth="1"/>
    <col min="16" max="16" width="13.42578125" customWidth="1"/>
    <col min="17" max="17" width="10.28515625" customWidth="1"/>
    <col min="18" max="18" width="10.5703125" customWidth="1"/>
    <col min="19" max="19" width="11.28515625" customWidth="1"/>
    <col min="20" max="20" width="15.85546875" customWidth="1"/>
    <col min="21" max="21" width="16.5703125" customWidth="1"/>
    <col min="22" max="24" width="11.7109375" bestFit="1" customWidth="1"/>
    <col min="25" max="26" width="10.7109375" bestFit="1" customWidth="1"/>
    <col min="27" max="27" width="11.7109375" customWidth="1"/>
    <col min="28" max="28" width="11.7109375" bestFit="1" customWidth="1"/>
    <col min="29" max="29" width="10.7109375" bestFit="1" customWidth="1"/>
    <col min="30" max="30" width="11.7109375" customWidth="1"/>
    <col min="31" max="32" width="10.7109375" bestFit="1" customWidth="1"/>
    <col min="33" max="33" width="12.140625" customWidth="1"/>
    <col min="34" max="34" width="11.7109375" bestFit="1" customWidth="1"/>
    <col min="35" max="36" width="9.28515625" bestFit="1" customWidth="1"/>
    <col min="37" max="37" width="16.28515625" customWidth="1"/>
    <col min="38" max="38" width="17.42578125" customWidth="1"/>
    <col min="39" max="41" width="11.7109375" bestFit="1" customWidth="1"/>
    <col min="42" max="43" width="10.7109375" bestFit="1" customWidth="1"/>
    <col min="44" max="44" width="12" customWidth="1"/>
    <col min="45" max="45" width="11.7109375" bestFit="1" customWidth="1"/>
    <col min="46" max="46" width="10.7109375" bestFit="1" customWidth="1"/>
    <col min="47" max="47" width="12" customWidth="1"/>
    <col min="48" max="49" width="10.7109375" bestFit="1" customWidth="1"/>
    <col min="50" max="50" width="12.7109375" customWidth="1"/>
    <col min="51" max="51" width="11.7109375" customWidth="1"/>
    <col min="52" max="53" width="9.28515625" bestFit="1" customWidth="1"/>
    <col min="54" max="54" width="15.5703125" customWidth="1"/>
    <col min="55" max="55" width="16.140625" customWidth="1"/>
    <col min="56" max="58" width="11.7109375" bestFit="1" customWidth="1"/>
    <col min="59" max="60" width="10.7109375" bestFit="1" customWidth="1"/>
    <col min="61" max="61" width="12.28515625" customWidth="1"/>
    <col min="62" max="62" width="11.7109375" bestFit="1" customWidth="1"/>
    <col min="63" max="63" width="10.7109375" bestFit="1" customWidth="1"/>
    <col min="64" max="64" width="11.7109375" customWidth="1"/>
    <col min="65" max="65" width="10.7109375" bestFit="1" customWidth="1"/>
    <col min="66" max="66" width="11.5703125" customWidth="1"/>
    <col min="67" max="67" width="13.28515625" customWidth="1"/>
    <col min="68" max="68" width="11.28515625" customWidth="1"/>
    <col min="69" max="70" width="9.42578125" bestFit="1" customWidth="1"/>
    <col min="71" max="71" width="15" customWidth="1"/>
    <col min="72" max="72" width="16" customWidth="1"/>
  </cols>
  <sheetData>
    <row r="1" spans="1:72" ht="15" customHeight="1" x14ac:dyDescent="0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</row>
    <row r="2" spans="1:72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</row>
    <row r="3" spans="1:72" ht="15.75" customHeight="1" thickBo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</row>
    <row r="4" spans="1:72" ht="16.5" x14ac:dyDescent="0.3">
      <c r="A4" s="82" t="s">
        <v>0</v>
      </c>
      <c r="B4" s="84" t="s">
        <v>1</v>
      </c>
      <c r="C4" s="84" t="s">
        <v>2</v>
      </c>
      <c r="D4" s="85" t="s">
        <v>3</v>
      </c>
      <c r="E4" s="86">
        <v>2010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0">
        <v>2020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0">
        <v>2030</v>
      </c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0">
        <v>2040</v>
      </c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</row>
    <row r="5" spans="1:72" ht="15" customHeight="1" x14ac:dyDescent="0.3">
      <c r="A5" s="82"/>
      <c r="B5" s="77"/>
      <c r="C5" s="77"/>
      <c r="D5" s="74"/>
      <c r="E5" s="92" t="s">
        <v>4</v>
      </c>
      <c r="F5" s="93" t="s">
        <v>5</v>
      </c>
      <c r="G5" s="94" t="s">
        <v>6</v>
      </c>
      <c r="H5" s="95" t="s">
        <v>7</v>
      </c>
      <c r="I5" s="95"/>
      <c r="J5" s="95"/>
      <c r="K5" s="95" t="s">
        <v>8</v>
      </c>
      <c r="L5" s="95"/>
      <c r="M5" s="95"/>
      <c r="N5" s="95" t="s">
        <v>9</v>
      </c>
      <c r="O5" s="95"/>
      <c r="P5" s="95"/>
      <c r="Q5" s="74" t="s">
        <v>66</v>
      </c>
      <c r="R5" s="74"/>
      <c r="S5" s="74"/>
      <c r="T5" s="74" t="s">
        <v>10</v>
      </c>
      <c r="U5" s="88" t="s">
        <v>27</v>
      </c>
      <c r="V5" s="92" t="s">
        <v>4</v>
      </c>
      <c r="W5" s="93" t="s">
        <v>5</v>
      </c>
      <c r="X5" s="94" t="s">
        <v>6</v>
      </c>
      <c r="Y5" s="95" t="s">
        <v>7</v>
      </c>
      <c r="Z5" s="95"/>
      <c r="AA5" s="95"/>
      <c r="AB5" s="95" t="s">
        <v>8</v>
      </c>
      <c r="AC5" s="95"/>
      <c r="AD5" s="95"/>
      <c r="AE5" s="95" t="s">
        <v>9</v>
      </c>
      <c r="AF5" s="95"/>
      <c r="AG5" s="95"/>
      <c r="AH5" s="74" t="s">
        <v>66</v>
      </c>
      <c r="AI5" s="74"/>
      <c r="AJ5" s="74"/>
      <c r="AK5" s="74" t="s">
        <v>10</v>
      </c>
      <c r="AL5" s="88" t="s">
        <v>27</v>
      </c>
      <c r="AM5" s="92" t="s">
        <v>4</v>
      </c>
      <c r="AN5" s="93" t="s">
        <v>5</v>
      </c>
      <c r="AO5" s="94" t="s">
        <v>6</v>
      </c>
      <c r="AP5" s="95" t="s">
        <v>7</v>
      </c>
      <c r="AQ5" s="95"/>
      <c r="AR5" s="95"/>
      <c r="AS5" s="95" t="s">
        <v>8</v>
      </c>
      <c r="AT5" s="95"/>
      <c r="AU5" s="95"/>
      <c r="AV5" s="95" t="s">
        <v>9</v>
      </c>
      <c r="AW5" s="95"/>
      <c r="AX5" s="95"/>
      <c r="AY5" s="74" t="s">
        <v>66</v>
      </c>
      <c r="AZ5" s="74"/>
      <c r="BA5" s="74"/>
      <c r="BB5" s="74" t="s">
        <v>10</v>
      </c>
      <c r="BC5" s="88" t="s">
        <v>27</v>
      </c>
      <c r="BD5" s="92" t="s">
        <v>4</v>
      </c>
      <c r="BE5" s="93" t="s">
        <v>5</v>
      </c>
      <c r="BF5" s="94" t="s">
        <v>6</v>
      </c>
      <c r="BG5" s="95" t="s">
        <v>7</v>
      </c>
      <c r="BH5" s="95"/>
      <c r="BI5" s="95"/>
      <c r="BJ5" s="95" t="s">
        <v>8</v>
      </c>
      <c r="BK5" s="95"/>
      <c r="BL5" s="95"/>
      <c r="BM5" s="95" t="s">
        <v>9</v>
      </c>
      <c r="BN5" s="95"/>
      <c r="BO5" s="95"/>
      <c r="BP5" s="74" t="s">
        <v>66</v>
      </c>
      <c r="BQ5" s="74"/>
      <c r="BR5" s="74"/>
      <c r="BS5" s="74" t="s">
        <v>10</v>
      </c>
      <c r="BT5" s="88" t="s">
        <v>27</v>
      </c>
    </row>
    <row r="6" spans="1:72" ht="16.5" x14ac:dyDescent="0.3">
      <c r="A6" s="83"/>
      <c r="B6" s="77"/>
      <c r="C6" s="77"/>
      <c r="D6" s="74"/>
      <c r="E6" s="92"/>
      <c r="F6" s="93"/>
      <c r="G6" s="94"/>
      <c r="H6" s="38" t="s">
        <v>4</v>
      </c>
      <c r="I6" s="38" t="s">
        <v>5</v>
      </c>
      <c r="J6" s="38" t="s">
        <v>6</v>
      </c>
      <c r="K6" s="38" t="s">
        <v>4</v>
      </c>
      <c r="L6" s="38" t="s">
        <v>5</v>
      </c>
      <c r="M6" s="38" t="s">
        <v>6</v>
      </c>
      <c r="N6" s="38" t="s">
        <v>4</v>
      </c>
      <c r="O6" s="38" t="s">
        <v>5</v>
      </c>
      <c r="P6" s="38" t="s">
        <v>6</v>
      </c>
      <c r="Q6" s="38" t="s">
        <v>7</v>
      </c>
      <c r="R6" s="38" t="s">
        <v>11</v>
      </c>
      <c r="S6" s="38" t="s">
        <v>12</v>
      </c>
      <c r="T6" s="74"/>
      <c r="U6" s="89"/>
      <c r="V6" s="92"/>
      <c r="W6" s="93"/>
      <c r="X6" s="94"/>
      <c r="Y6" s="38" t="s">
        <v>4</v>
      </c>
      <c r="Z6" s="38" t="s">
        <v>5</v>
      </c>
      <c r="AA6" s="38" t="s">
        <v>6</v>
      </c>
      <c r="AB6" s="38" t="s">
        <v>4</v>
      </c>
      <c r="AC6" s="38" t="s">
        <v>5</v>
      </c>
      <c r="AD6" s="38" t="s">
        <v>6</v>
      </c>
      <c r="AE6" s="38" t="s">
        <v>4</v>
      </c>
      <c r="AF6" s="38" t="s">
        <v>5</v>
      </c>
      <c r="AG6" s="38" t="s">
        <v>6</v>
      </c>
      <c r="AH6" s="38" t="s">
        <v>7</v>
      </c>
      <c r="AI6" s="38" t="s">
        <v>11</v>
      </c>
      <c r="AJ6" s="38" t="s">
        <v>12</v>
      </c>
      <c r="AK6" s="74"/>
      <c r="AL6" s="89"/>
      <c r="AM6" s="92"/>
      <c r="AN6" s="93"/>
      <c r="AO6" s="94"/>
      <c r="AP6" s="38" t="s">
        <v>4</v>
      </c>
      <c r="AQ6" s="38" t="s">
        <v>5</v>
      </c>
      <c r="AR6" s="38" t="s">
        <v>6</v>
      </c>
      <c r="AS6" s="38" t="s">
        <v>4</v>
      </c>
      <c r="AT6" s="38" t="s">
        <v>5</v>
      </c>
      <c r="AU6" s="38" t="s">
        <v>6</v>
      </c>
      <c r="AV6" s="38" t="s">
        <v>4</v>
      </c>
      <c r="AW6" s="38" t="s">
        <v>5</v>
      </c>
      <c r="AX6" s="38" t="s">
        <v>6</v>
      </c>
      <c r="AY6" s="38" t="s">
        <v>7</v>
      </c>
      <c r="AZ6" s="38" t="s">
        <v>11</v>
      </c>
      <c r="BA6" s="38" t="s">
        <v>12</v>
      </c>
      <c r="BB6" s="74"/>
      <c r="BC6" s="89"/>
      <c r="BD6" s="92"/>
      <c r="BE6" s="93"/>
      <c r="BF6" s="94"/>
      <c r="BG6" s="38" t="s">
        <v>4</v>
      </c>
      <c r="BH6" s="38" t="s">
        <v>5</v>
      </c>
      <c r="BI6" s="38" t="s">
        <v>6</v>
      </c>
      <c r="BJ6" s="38" t="s">
        <v>4</v>
      </c>
      <c r="BK6" s="38" t="s">
        <v>5</v>
      </c>
      <c r="BL6" s="38" t="s">
        <v>6</v>
      </c>
      <c r="BM6" s="38" t="s">
        <v>4</v>
      </c>
      <c r="BN6" s="38" t="s">
        <v>5</v>
      </c>
      <c r="BO6" s="38" t="s">
        <v>6</v>
      </c>
      <c r="BP6" s="38" t="s">
        <v>7</v>
      </c>
      <c r="BQ6" s="38" t="s">
        <v>11</v>
      </c>
      <c r="BR6" s="38" t="s">
        <v>12</v>
      </c>
      <c r="BS6" s="74"/>
      <c r="BT6" s="89"/>
    </row>
    <row r="7" spans="1:72" ht="16.5" x14ac:dyDescent="0.3">
      <c r="A7" s="6" t="s">
        <v>75</v>
      </c>
      <c r="B7" s="6" t="s">
        <v>76</v>
      </c>
      <c r="C7" s="36" t="s">
        <v>77</v>
      </c>
      <c r="D7" s="6" t="s">
        <v>78</v>
      </c>
      <c r="E7" s="7">
        <v>25417.570284235222</v>
      </c>
      <c r="F7" s="7">
        <v>12410.674085941455</v>
      </c>
      <c r="G7" s="7">
        <v>13006.896198293765</v>
      </c>
      <c r="H7" s="7">
        <v>5758.8507614297177</v>
      </c>
      <c r="I7" s="7">
        <v>2889.2263307357471</v>
      </c>
      <c r="J7" s="7">
        <v>2869.6244306939707</v>
      </c>
      <c r="K7" s="7">
        <v>16853.319248870881</v>
      </c>
      <c r="L7" s="7">
        <v>8285.8174067517539</v>
      </c>
      <c r="M7" s="7">
        <v>8567.5018421191253</v>
      </c>
      <c r="N7" s="7">
        <v>2805.4002739346238</v>
      </c>
      <c r="O7" s="7">
        <v>1235.630348453954</v>
      </c>
      <c r="P7" s="7">
        <v>1569.7699254806701</v>
      </c>
      <c r="Q7" s="30">
        <v>22.656967983291221</v>
      </c>
      <c r="R7" s="30">
        <v>66.305783992751827</v>
      </c>
      <c r="S7" s="30">
        <v>11.037248023956961</v>
      </c>
      <c r="T7" s="30">
        <v>50.816405414845022</v>
      </c>
      <c r="U7" s="30">
        <v>48.714585429509249</v>
      </c>
      <c r="V7" s="9">
        <v>25657.932924461213</v>
      </c>
      <c r="W7" s="7">
        <v>12550.068152825252</v>
      </c>
      <c r="X7" s="7">
        <v>13107.864771635961</v>
      </c>
      <c r="Y7" s="7">
        <v>4801.364778172745</v>
      </c>
      <c r="Z7" s="7">
        <v>2411.8867773217453</v>
      </c>
      <c r="AA7" s="7">
        <v>2389.4780008509988</v>
      </c>
      <c r="AB7" s="7">
        <v>17820.850357287349</v>
      </c>
      <c r="AC7" s="7">
        <v>8786.6834704151188</v>
      </c>
      <c r="AD7" s="7">
        <v>9034.1668868722336</v>
      </c>
      <c r="AE7" s="7">
        <v>3035.7177890011176</v>
      </c>
      <c r="AF7" s="7">
        <v>1351.4979050883887</v>
      </c>
      <c r="AG7" s="7">
        <v>1684.2198839127293</v>
      </c>
      <c r="AH7" s="30">
        <v>18.712983591890687</v>
      </c>
      <c r="AI7" s="30">
        <v>69.455518532039221</v>
      </c>
      <c r="AJ7" s="30">
        <v>11.831497876070094</v>
      </c>
      <c r="AK7" s="30">
        <v>43.977040433253521</v>
      </c>
      <c r="AL7" s="30">
        <v>63.226143591539831</v>
      </c>
      <c r="AM7" s="9">
        <v>26013.267880075167</v>
      </c>
      <c r="AN7" s="7">
        <v>12620.45769215013</v>
      </c>
      <c r="AO7" s="7">
        <v>13392.810187925037</v>
      </c>
      <c r="AP7" s="7">
        <v>4254.0765654029574</v>
      </c>
      <c r="AQ7" s="7">
        <v>2164.7990345193252</v>
      </c>
      <c r="AR7" s="7">
        <v>2089.2775308836322</v>
      </c>
      <c r="AS7" s="7">
        <v>17178.097230650827</v>
      </c>
      <c r="AT7" s="7">
        <v>8439.9238916204959</v>
      </c>
      <c r="AU7" s="7">
        <v>8738.1733390303307</v>
      </c>
      <c r="AV7" s="7">
        <v>4581.0940840213834</v>
      </c>
      <c r="AW7" s="7">
        <v>2015.7347660103094</v>
      </c>
      <c r="AX7" s="7">
        <v>2565.3593180110747</v>
      </c>
      <c r="AY7" s="30">
        <v>16.353487708714066</v>
      </c>
      <c r="AZ7" s="30">
        <v>66.035906406854679</v>
      </c>
      <c r="BA7" s="30">
        <v>17.610605884431259</v>
      </c>
      <c r="BB7" s="30">
        <v>51.432766567764986</v>
      </c>
      <c r="BC7" s="30">
        <v>107.68715639201125</v>
      </c>
      <c r="BD7" s="9">
        <v>23339.906341046793</v>
      </c>
      <c r="BE7" s="7">
        <v>11553.797001647697</v>
      </c>
      <c r="BF7" s="7">
        <v>11786.109339399096</v>
      </c>
      <c r="BG7" s="7">
        <v>3334.2133067817381</v>
      </c>
      <c r="BH7" s="7">
        <v>1696.301984362859</v>
      </c>
      <c r="BI7" s="7">
        <v>1637.9113224188795</v>
      </c>
      <c r="BJ7" s="7">
        <v>15038.318565936945</v>
      </c>
      <c r="BK7" s="7">
        <v>7567.2574388755975</v>
      </c>
      <c r="BL7" s="7">
        <v>7471.0611270613463</v>
      </c>
      <c r="BM7" s="7">
        <v>4967.3744683281102</v>
      </c>
      <c r="BN7" s="7">
        <v>2290.237578409241</v>
      </c>
      <c r="BO7" s="7">
        <v>2677.1368899188692</v>
      </c>
      <c r="BP7" s="30">
        <v>14.285461381299609</v>
      </c>
      <c r="BQ7" s="30">
        <v>64.43178625567046</v>
      </c>
      <c r="BR7" s="30">
        <v>21.282752363029935</v>
      </c>
      <c r="BS7" s="30">
        <v>55.20289877296284</v>
      </c>
      <c r="BT7" s="30">
        <v>148.98190401389579</v>
      </c>
    </row>
    <row r="8" spans="1:72" ht="16.5" x14ac:dyDescent="0.3">
      <c r="A8" s="6" t="s">
        <v>79</v>
      </c>
      <c r="B8" s="6" t="s">
        <v>80</v>
      </c>
      <c r="C8" s="36" t="s">
        <v>77</v>
      </c>
      <c r="D8" s="6" t="s">
        <v>78</v>
      </c>
      <c r="E8" s="7">
        <v>7303.8121922926621</v>
      </c>
      <c r="F8" s="7">
        <v>3672.0286300135558</v>
      </c>
      <c r="G8" s="7">
        <v>3631.7835622791063</v>
      </c>
      <c r="H8" s="7">
        <v>1889.4142566083037</v>
      </c>
      <c r="I8" s="7">
        <v>1008.3642085589031</v>
      </c>
      <c r="J8" s="7">
        <v>881.05004804940086</v>
      </c>
      <c r="K8" s="7">
        <v>4686.9653128489772</v>
      </c>
      <c r="L8" s="7">
        <v>2333.1237049633228</v>
      </c>
      <c r="M8" s="7">
        <v>2353.8416078856544</v>
      </c>
      <c r="N8" s="7">
        <v>727.4326228353807</v>
      </c>
      <c r="O8" s="7">
        <v>330.54071649133004</v>
      </c>
      <c r="P8" s="7">
        <v>396.89190634405054</v>
      </c>
      <c r="Q8" s="30">
        <v>25.868877879994034</v>
      </c>
      <c r="R8" s="30">
        <v>64.17149276914445</v>
      </c>
      <c r="S8" s="30">
        <v>9.9596293508614977</v>
      </c>
      <c r="T8" s="30">
        <v>55.83243537710397</v>
      </c>
      <c r="U8" s="30">
        <v>38.500430505970584</v>
      </c>
      <c r="V8" s="9">
        <v>7481.2910441636486</v>
      </c>
      <c r="W8" s="7">
        <v>3778.1231609659253</v>
      </c>
      <c r="X8" s="7">
        <v>3703.1678831977233</v>
      </c>
      <c r="Y8" s="7">
        <v>1457.1920389588104</v>
      </c>
      <c r="Z8" s="7">
        <v>783.47650457707277</v>
      </c>
      <c r="AA8" s="7">
        <v>673.71553438173771</v>
      </c>
      <c r="AB8" s="7">
        <v>5099.8841205783538</v>
      </c>
      <c r="AC8" s="7">
        <v>2570.8912861479353</v>
      </c>
      <c r="AD8" s="7">
        <v>2528.9928344304185</v>
      </c>
      <c r="AE8" s="7">
        <v>924.21488462648449</v>
      </c>
      <c r="AF8" s="7">
        <v>423.75537024091722</v>
      </c>
      <c r="AG8" s="7">
        <v>500.45951438556722</v>
      </c>
      <c r="AH8" s="30">
        <v>19.477815130526221</v>
      </c>
      <c r="AI8" s="30">
        <v>68.16850314300909</v>
      </c>
      <c r="AJ8" s="30">
        <v>12.353681726464696</v>
      </c>
      <c r="AK8" s="30">
        <v>46.695314389128328</v>
      </c>
      <c r="AL8" s="30">
        <v>63.424370976309504</v>
      </c>
      <c r="AM8" s="9">
        <v>7616.8450712690792</v>
      </c>
      <c r="AN8" s="7">
        <v>3741.0725348430083</v>
      </c>
      <c r="AO8" s="7">
        <v>3875.7725364260709</v>
      </c>
      <c r="AP8" s="7">
        <v>1295.9214675920337</v>
      </c>
      <c r="AQ8" s="7">
        <v>645.85858441586663</v>
      </c>
      <c r="AR8" s="7">
        <v>650.06288317616702</v>
      </c>
      <c r="AS8" s="7">
        <v>5120.5118556075768</v>
      </c>
      <c r="AT8" s="7">
        <v>2534.2553280350867</v>
      </c>
      <c r="AU8" s="7">
        <v>2586.256527572491</v>
      </c>
      <c r="AV8" s="7">
        <v>1200.4117480694683</v>
      </c>
      <c r="AW8" s="7">
        <v>560.9586223920553</v>
      </c>
      <c r="AX8" s="7">
        <v>639.45312567741303</v>
      </c>
      <c r="AY8" s="30">
        <v>17.013887711597025</v>
      </c>
      <c r="AZ8" s="30">
        <v>67.226152136430727</v>
      </c>
      <c r="BA8" s="30">
        <v>15.759960151972239</v>
      </c>
      <c r="BB8" s="30">
        <v>48.751634329832022</v>
      </c>
      <c r="BC8" s="30">
        <v>92.629976282433773</v>
      </c>
      <c r="BD8" s="9">
        <v>7630.5348321436877</v>
      </c>
      <c r="BE8" s="7">
        <v>3513.5550425786682</v>
      </c>
      <c r="BF8" s="7">
        <v>4116.979789565019</v>
      </c>
      <c r="BG8" s="7">
        <v>1133.1800033875595</v>
      </c>
      <c r="BH8" s="7">
        <v>549.6217353461891</v>
      </c>
      <c r="BI8" s="7">
        <v>583.55826804137041</v>
      </c>
      <c r="BJ8" s="7">
        <v>4970.0000240528416</v>
      </c>
      <c r="BK8" s="7">
        <v>2363.3850397185315</v>
      </c>
      <c r="BL8" s="7">
        <v>2606.6149843343101</v>
      </c>
      <c r="BM8" s="7">
        <v>1527.3548047032864</v>
      </c>
      <c r="BN8" s="7">
        <v>600.54826751394751</v>
      </c>
      <c r="BO8" s="7">
        <v>926.80653718933877</v>
      </c>
      <c r="BP8" s="30">
        <v>14.850597347567696</v>
      </c>
      <c r="BQ8" s="30">
        <v>65.133049430777476</v>
      </c>
      <c r="BR8" s="30">
        <v>20.016353221654821</v>
      </c>
      <c r="BS8" s="30">
        <v>53.531887227664107</v>
      </c>
      <c r="BT8" s="30">
        <v>134.78483560752659</v>
      </c>
    </row>
    <row r="9" spans="1:72" ht="16.5" x14ac:dyDescent="0.3">
      <c r="A9" s="6" t="s">
        <v>81</v>
      </c>
      <c r="B9" s="6" t="s">
        <v>82</v>
      </c>
      <c r="C9" s="36" t="s">
        <v>77</v>
      </c>
      <c r="D9" s="6" t="s">
        <v>78</v>
      </c>
      <c r="E9" s="7">
        <v>4272.1142484835427</v>
      </c>
      <c r="F9" s="7">
        <v>2094.6881823561384</v>
      </c>
      <c r="G9" s="7">
        <v>2177.4260661274056</v>
      </c>
      <c r="H9" s="7">
        <v>1139.1615637183586</v>
      </c>
      <c r="I9" s="7">
        <v>564.07493347055788</v>
      </c>
      <c r="J9" s="7">
        <v>575.08663024780094</v>
      </c>
      <c r="K9" s="7">
        <v>2737.0458346717205</v>
      </c>
      <c r="L9" s="7">
        <v>1371.0517878316182</v>
      </c>
      <c r="M9" s="7">
        <v>1365.9940468401035</v>
      </c>
      <c r="N9" s="7">
        <v>395.90685009346362</v>
      </c>
      <c r="O9" s="7">
        <v>159.56146105396232</v>
      </c>
      <c r="P9" s="7">
        <v>236.3453890395013</v>
      </c>
      <c r="Q9" s="30">
        <v>26.665053822535828</v>
      </c>
      <c r="R9" s="30">
        <v>64.067711570290527</v>
      </c>
      <c r="S9" s="30">
        <v>9.2672346071736555</v>
      </c>
      <c r="T9" s="30">
        <v>56.084863262654764</v>
      </c>
      <c r="U9" s="30">
        <v>34.754231770353684</v>
      </c>
      <c r="V9" s="9">
        <v>4486.7453857233786</v>
      </c>
      <c r="W9" s="7">
        <v>2198.2888535518859</v>
      </c>
      <c r="X9" s="7">
        <v>2288.4565321714927</v>
      </c>
      <c r="Y9" s="7">
        <v>869.0807548929206</v>
      </c>
      <c r="Z9" s="7">
        <v>428.49898458316619</v>
      </c>
      <c r="AA9" s="7">
        <v>440.5817703097544</v>
      </c>
      <c r="AB9" s="7">
        <v>3021.8699725239853</v>
      </c>
      <c r="AC9" s="7">
        <v>1508.7527590319116</v>
      </c>
      <c r="AD9" s="7">
        <v>1513.1172134920737</v>
      </c>
      <c r="AE9" s="7">
        <v>595.7946583064728</v>
      </c>
      <c r="AF9" s="7">
        <v>261.03710993680812</v>
      </c>
      <c r="AG9" s="7">
        <v>334.75754836966462</v>
      </c>
      <c r="AH9" s="30">
        <v>19.369959295178557</v>
      </c>
      <c r="AI9" s="30">
        <v>67.351046532291292</v>
      </c>
      <c r="AJ9" s="30">
        <v>13.278994172530147</v>
      </c>
      <c r="AK9" s="30">
        <v>48.475792357666251</v>
      </c>
      <c r="AL9" s="30">
        <v>68.554579646615309</v>
      </c>
      <c r="AM9" s="9">
        <v>4663.7305704251348</v>
      </c>
      <c r="AN9" s="7">
        <v>2290.1313608268438</v>
      </c>
      <c r="AO9" s="7">
        <v>2373.5992095982911</v>
      </c>
      <c r="AP9" s="7">
        <v>827.93073379270709</v>
      </c>
      <c r="AQ9" s="7">
        <v>416.98848224340611</v>
      </c>
      <c r="AR9" s="7">
        <v>410.94225154930109</v>
      </c>
      <c r="AS9" s="7">
        <v>3149.4628966078094</v>
      </c>
      <c r="AT9" s="7">
        <v>1572.5568235406381</v>
      </c>
      <c r="AU9" s="7">
        <v>1576.9060730671713</v>
      </c>
      <c r="AV9" s="7">
        <v>686.33694002461834</v>
      </c>
      <c r="AW9" s="7">
        <v>300.58605504279967</v>
      </c>
      <c r="AX9" s="7">
        <v>385.75088498181861</v>
      </c>
      <c r="AY9" s="30">
        <v>17.752542118170322</v>
      </c>
      <c r="AZ9" s="30">
        <v>67.530978667164121</v>
      </c>
      <c r="BA9" s="30">
        <v>14.716479214665556</v>
      </c>
      <c r="BB9" s="30">
        <v>48.080187750371564</v>
      </c>
      <c r="BC9" s="30">
        <v>82.897869593576374</v>
      </c>
      <c r="BD9" s="9">
        <v>4753.8194713360217</v>
      </c>
      <c r="BE9" s="7">
        <v>2317.8126927755548</v>
      </c>
      <c r="BF9" s="7">
        <v>2436.006778560467</v>
      </c>
      <c r="BG9" s="7">
        <v>752.59984097727715</v>
      </c>
      <c r="BH9" s="7">
        <v>376.85433546345962</v>
      </c>
      <c r="BI9" s="7">
        <v>375.74550551381753</v>
      </c>
      <c r="BJ9" s="7">
        <v>3173.5644476677726</v>
      </c>
      <c r="BK9" s="7">
        <v>1571.1815669439472</v>
      </c>
      <c r="BL9" s="7">
        <v>1602.3828807238258</v>
      </c>
      <c r="BM9" s="7">
        <v>827.65518269097151</v>
      </c>
      <c r="BN9" s="7">
        <v>369.77679036814789</v>
      </c>
      <c r="BO9" s="7">
        <v>457.87839232282363</v>
      </c>
      <c r="BP9" s="30">
        <v>15.831477099944758</v>
      </c>
      <c r="BQ9" s="30">
        <v>66.758202889346748</v>
      </c>
      <c r="BR9" s="30">
        <v>17.410320010708482</v>
      </c>
      <c r="BS9" s="30">
        <v>49.794325898425214</v>
      </c>
      <c r="BT9" s="30">
        <v>109.97280860652752</v>
      </c>
    </row>
    <row r="10" spans="1:72" ht="16.5" x14ac:dyDescent="0.3">
      <c r="A10" s="6" t="s">
        <v>83</v>
      </c>
      <c r="B10" s="6" t="s">
        <v>84</v>
      </c>
      <c r="C10" s="36" t="s">
        <v>77</v>
      </c>
      <c r="D10" s="6" t="s">
        <v>78</v>
      </c>
      <c r="E10" s="7">
        <v>5015.5098113961039</v>
      </c>
      <c r="F10" s="7">
        <v>2490.3678488137371</v>
      </c>
      <c r="G10" s="7">
        <v>2525.1419625823664</v>
      </c>
      <c r="H10" s="7">
        <v>1304.6027547669826</v>
      </c>
      <c r="I10" s="7">
        <v>676.85115777075168</v>
      </c>
      <c r="J10" s="7">
        <v>627.75159699623077</v>
      </c>
      <c r="K10" s="7">
        <v>3191.4988923079891</v>
      </c>
      <c r="L10" s="7">
        <v>1563.719728514882</v>
      </c>
      <c r="M10" s="7">
        <v>1627.7791637931066</v>
      </c>
      <c r="N10" s="7">
        <v>519.40816432113229</v>
      </c>
      <c r="O10" s="7">
        <v>249.79696252810328</v>
      </c>
      <c r="P10" s="7">
        <v>269.61120179302901</v>
      </c>
      <c r="Q10" s="30">
        <v>26.011368810458706</v>
      </c>
      <c r="R10" s="30">
        <v>63.63259194621358</v>
      </c>
      <c r="S10" s="30">
        <v>10.356039243327713</v>
      </c>
      <c r="T10" s="30">
        <v>57.152171460383904</v>
      </c>
      <c r="U10" s="30">
        <v>39.813511233456254</v>
      </c>
      <c r="V10" s="9">
        <v>5566.8056679024457</v>
      </c>
      <c r="W10" s="7">
        <v>2737.2662535568343</v>
      </c>
      <c r="X10" s="7">
        <v>2829.5394143456115</v>
      </c>
      <c r="Y10" s="7">
        <v>1081.2252010449179</v>
      </c>
      <c r="Z10" s="7">
        <v>553.71098745652375</v>
      </c>
      <c r="AA10" s="7">
        <v>527.514213588394</v>
      </c>
      <c r="AB10" s="7">
        <v>3749.0756141521665</v>
      </c>
      <c r="AC10" s="7">
        <v>1836.4420783238909</v>
      </c>
      <c r="AD10" s="7">
        <v>1912.6335358282761</v>
      </c>
      <c r="AE10" s="7">
        <v>736.50485270536092</v>
      </c>
      <c r="AF10" s="7">
        <v>347.11318777641941</v>
      </c>
      <c r="AG10" s="7">
        <v>389.39166492894145</v>
      </c>
      <c r="AH10" s="30">
        <v>19.422722213551243</v>
      </c>
      <c r="AI10" s="30">
        <v>67.346982054159014</v>
      </c>
      <c r="AJ10" s="30">
        <v>13.230295732289745</v>
      </c>
      <c r="AK10" s="30">
        <v>48.484753065225888</v>
      </c>
      <c r="AL10" s="30">
        <v>68.11761804974465</v>
      </c>
      <c r="AM10" s="9">
        <v>5888.0015354494262</v>
      </c>
      <c r="AN10" s="7">
        <v>2886.8081256705605</v>
      </c>
      <c r="AO10" s="7">
        <v>3001.1934097788658</v>
      </c>
      <c r="AP10" s="7">
        <v>1046.4915618847292</v>
      </c>
      <c r="AQ10" s="7">
        <v>527.65302803960026</v>
      </c>
      <c r="AR10" s="7">
        <v>518.83853384512906</v>
      </c>
      <c r="AS10" s="7">
        <v>3950.4326042860071</v>
      </c>
      <c r="AT10" s="7">
        <v>1913.3630091769983</v>
      </c>
      <c r="AU10" s="7">
        <v>2037.0695951090083</v>
      </c>
      <c r="AV10" s="7">
        <v>891.07736927869007</v>
      </c>
      <c r="AW10" s="7">
        <v>445.79208845396158</v>
      </c>
      <c r="AX10" s="7">
        <v>445.28528082472849</v>
      </c>
      <c r="AY10" s="30">
        <v>17.773289554769985</v>
      </c>
      <c r="AZ10" s="30">
        <v>67.092927549389202</v>
      </c>
      <c r="BA10" s="30">
        <v>15.13378289584082</v>
      </c>
      <c r="BB10" s="30">
        <v>49.047006372447946</v>
      </c>
      <c r="BC10" s="30">
        <v>85.149025728775257</v>
      </c>
      <c r="BD10" s="9">
        <v>5977.4896476552194</v>
      </c>
      <c r="BE10" s="7">
        <v>2635.0187635374205</v>
      </c>
      <c r="BF10" s="7">
        <v>3342.470884117799</v>
      </c>
      <c r="BG10" s="7">
        <v>1011.2328331521195</v>
      </c>
      <c r="BH10" s="7">
        <v>465.51096429258337</v>
      </c>
      <c r="BI10" s="7">
        <v>545.72186885953613</v>
      </c>
      <c r="BJ10" s="7">
        <v>3938.0983461986075</v>
      </c>
      <c r="BK10" s="7">
        <v>1758.522505641713</v>
      </c>
      <c r="BL10" s="7">
        <v>2179.575840556894</v>
      </c>
      <c r="BM10" s="7">
        <v>1028.1584683044925</v>
      </c>
      <c r="BN10" s="7">
        <v>410.98529360312392</v>
      </c>
      <c r="BO10" s="7">
        <v>617.17317470136868</v>
      </c>
      <c r="BP10" s="30">
        <v>16.917349803337498</v>
      </c>
      <c r="BQ10" s="30">
        <v>65.882144149649832</v>
      </c>
      <c r="BR10" s="30">
        <v>17.200506047012674</v>
      </c>
      <c r="BS10" s="30">
        <v>51.786195320012986</v>
      </c>
      <c r="BT10" s="30">
        <v>101.67376242122342</v>
      </c>
    </row>
    <row r="11" spans="1:72" ht="16.5" x14ac:dyDescent="0.3">
      <c r="A11" s="6" t="s">
        <v>85</v>
      </c>
      <c r="B11" s="6" t="s">
        <v>86</v>
      </c>
      <c r="C11" s="36" t="s">
        <v>77</v>
      </c>
      <c r="D11" s="6" t="s">
        <v>78</v>
      </c>
      <c r="E11" s="7">
        <v>6896.4178083193283</v>
      </c>
      <c r="F11" s="7">
        <v>3387.5506613187276</v>
      </c>
      <c r="G11" s="7">
        <v>3508.8671470006011</v>
      </c>
      <c r="H11" s="7">
        <v>1546.0850884008519</v>
      </c>
      <c r="I11" s="7">
        <v>786.59307623970631</v>
      </c>
      <c r="J11" s="7">
        <v>759.49201216114579</v>
      </c>
      <c r="K11" s="7">
        <v>4548.5182082601095</v>
      </c>
      <c r="L11" s="7">
        <v>2214.0446644676458</v>
      </c>
      <c r="M11" s="7">
        <v>2334.4735437924642</v>
      </c>
      <c r="N11" s="7">
        <v>801.81451165836688</v>
      </c>
      <c r="O11" s="7">
        <v>386.91292061137585</v>
      </c>
      <c r="P11" s="7">
        <v>414.90159104699097</v>
      </c>
      <c r="Q11" s="30">
        <v>22.418669102903962</v>
      </c>
      <c r="R11" s="30">
        <v>65.954794716368752</v>
      </c>
      <c r="S11" s="30">
        <v>11.626536180727292</v>
      </c>
      <c r="T11" s="30">
        <v>51.618999695228936</v>
      </c>
      <c r="U11" s="30">
        <v>51.860956274256573</v>
      </c>
      <c r="V11" s="9">
        <v>7168.6569847804813</v>
      </c>
      <c r="W11" s="7">
        <v>3546.8345591863681</v>
      </c>
      <c r="X11" s="7">
        <v>3621.8224255941132</v>
      </c>
      <c r="Y11" s="7">
        <v>1391.4577836310748</v>
      </c>
      <c r="Z11" s="7">
        <v>724.8050636361163</v>
      </c>
      <c r="AA11" s="7">
        <v>666.65271999495826</v>
      </c>
      <c r="AB11" s="7">
        <v>4865.3229892393219</v>
      </c>
      <c r="AC11" s="7">
        <v>2377.3510977955189</v>
      </c>
      <c r="AD11" s="7">
        <v>2487.9718914438031</v>
      </c>
      <c r="AE11" s="7">
        <v>911.87621191008498</v>
      </c>
      <c r="AF11" s="7">
        <v>444.67839775473306</v>
      </c>
      <c r="AG11" s="7">
        <v>467.19781415535192</v>
      </c>
      <c r="AH11" s="30">
        <v>19.410299398970114</v>
      </c>
      <c r="AI11" s="30">
        <v>67.869379153845898</v>
      </c>
      <c r="AJ11" s="30">
        <v>12.720321447183993</v>
      </c>
      <c r="AK11" s="30">
        <v>47.341851725681195</v>
      </c>
      <c r="AL11" s="30">
        <v>65.533875525170515</v>
      </c>
      <c r="AM11" s="9">
        <v>7363.6954425245794</v>
      </c>
      <c r="AN11" s="7">
        <v>3610.7044997550665</v>
      </c>
      <c r="AO11" s="7">
        <v>3752.9909427695129</v>
      </c>
      <c r="AP11" s="7">
        <v>1267.7418452103052</v>
      </c>
      <c r="AQ11" s="7">
        <v>629.95072279531075</v>
      </c>
      <c r="AR11" s="7">
        <v>637.79112241499433</v>
      </c>
      <c r="AS11" s="7">
        <v>4820.8968698337248</v>
      </c>
      <c r="AT11" s="7">
        <v>2349.8025628066116</v>
      </c>
      <c r="AU11" s="7">
        <v>2471.0943070271137</v>
      </c>
      <c r="AV11" s="7">
        <v>1275.0567274805487</v>
      </c>
      <c r="AW11" s="7">
        <v>630.95121415314384</v>
      </c>
      <c r="AX11" s="7">
        <v>644.10551332740476</v>
      </c>
      <c r="AY11" s="30">
        <v>17.216109154776106</v>
      </c>
      <c r="AZ11" s="30">
        <v>65.468444580061586</v>
      </c>
      <c r="BA11" s="30">
        <v>17.315446265162297</v>
      </c>
      <c r="BB11" s="30">
        <v>52.745342647799809</v>
      </c>
      <c r="BC11" s="30">
        <v>100.57700093263311</v>
      </c>
      <c r="BD11" s="9">
        <v>6853.3914655687522</v>
      </c>
      <c r="BE11" s="7">
        <v>3377.5722359539491</v>
      </c>
      <c r="BF11" s="7">
        <v>3475.8192296148031</v>
      </c>
      <c r="BG11" s="7">
        <v>1064.1340290811745</v>
      </c>
      <c r="BH11" s="7">
        <v>553.61639008141219</v>
      </c>
      <c r="BI11" s="7">
        <v>510.51763899976231</v>
      </c>
      <c r="BJ11" s="7">
        <v>4369.9483445353671</v>
      </c>
      <c r="BK11" s="7">
        <v>2178.4154565314875</v>
      </c>
      <c r="BL11" s="7">
        <v>2191.5328880038796</v>
      </c>
      <c r="BM11" s="7">
        <v>1419.309091952211</v>
      </c>
      <c r="BN11" s="7">
        <v>645.5403893410496</v>
      </c>
      <c r="BO11" s="7">
        <v>773.76870261116142</v>
      </c>
      <c r="BP11" s="30">
        <v>15.527115799927001</v>
      </c>
      <c r="BQ11" s="30">
        <v>63.763296850761641</v>
      </c>
      <c r="BR11" s="30">
        <v>20.709587349311363</v>
      </c>
      <c r="BS11" s="30">
        <v>56.830033795226399</v>
      </c>
      <c r="BT11" s="30">
        <v>133.37691053613915</v>
      </c>
    </row>
    <row r="12" spans="1:72" ht="16.5" x14ac:dyDescent="0.3">
      <c r="A12" s="6" t="s">
        <v>87</v>
      </c>
      <c r="B12" s="6" t="s">
        <v>88</v>
      </c>
      <c r="C12" s="36" t="s">
        <v>77</v>
      </c>
      <c r="D12" s="6" t="s">
        <v>78</v>
      </c>
      <c r="E12" s="7">
        <v>9189.8913474256769</v>
      </c>
      <c r="F12" s="7">
        <v>4557.963924060251</v>
      </c>
      <c r="G12" s="7">
        <v>4631.9274233654251</v>
      </c>
      <c r="H12" s="7">
        <v>2538.6028234924952</v>
      </c>
      <c r="I12" s="7">
        <v>1313.2810450560939</v>
      </c>
      <c r="J12" s="7">
        <v>1225.3217784364015</v>
      </c>
      <c r="K12" s="7">
        <v>5819.9098258892755</v>
      </c>
      <c r="L12" s="7">
        <v>2891.7339621774981</v>
      </c>
      <c r="M12" s="7">
        <v>2928.1758637117759</v>
      </c>
      <c r="N12" s="7">
        <v>831.37869804390664</v>
      </c>
      <c r="O12" s="7">
        <v>352.948916826659</v>
      </c>
      <c r="P12" s="7">
        <v>478.42978121724775</v>
      </c>
      <c r="Q12" s="30">
        <v>27.623861126536852</v>
      </c>
      <c r="R12" s="30">
        <v>63.329473721357765</v>
      </c>
      <c r="S12" s="30">
        <v>9.0466651521053834</v>
      </c>
      <c r="T12" s="30">
        <v>57.904359729860118</v>
      </c>
      <c r="U12" s="30">
        <v>32.749459283281396</v>
      </c>
      <c r="V12" s="9">
        <v>9144.3935694687789</v>
      </c>
      <c r="W12" s="7">
        <v>4604.5947286949049</v>
      </c>
      <c r="X12" s="7">
        <v>4539.798840773874</v>
      </c>
      <c r="Y12" s="7">
        <v>1765.419190239023</v>
      </c>
      <c r="Z12" s="7">
        <v>960.87786001443601</v>
      </c>
      <c r="AA12" s="7">
        <v>804.54133022458677</v>
      </c>
      <c r="AB12" s="7">
        <v>6242.8602830045484</v>
      </c>
      <c r="AC12" s="7">
        <v>3149.5478747838092</v>
      </c>
      <c r="AD12" s="7">
        <v>3093.3124082207391</v>
      </c>
      <c r="AE12" s="7">
        <v>1136.1140962252075</v>
      </c>
      <c r="AF12" s="7">
        <v>494.16899389665957</v>
      </c>
      <c r="AG12" s="7">
        <v>641.94510232854793</v>
      </c>
      <c r="AH12" s="30">
        <v>19.306028079690151</v>
      </c>
      <c r="AI12" s="30">
        <v>68.269811831460927</v>
      </c>
      <c r="AJ12" s="30">
        <v>12.424160088848923</v>
      </c>
      <c r="AK12" s="30">
        <v>46.477626519422728</v>
      </c>
      <c r="AL12" s="30">
        <v>64.353786483502944</v>
      </c>
      <c r="AM12" s="9">
        <v>9231.8227578994447</v>
      </c>
      <c r="AN12" s="7">
        <v>4573.0190429441809</v>
      </c>
      <c r="AO12" s="7">
        <v>4658.8037149552638</v>
      </c>
      <c r="AP12" s="7">
        <v>1549.5657278186031</v>
      </c>
      <c r="AQ12" s="7">
        <v>809.68639151865546</v>
      </c>
      <c r="AR12" s="7">
        <v>739.87933629994745</v>
      </c>
      <c r="AS12" s="7">
        <v>6390.5812545711251</v>
      </c>
      <c r="AT12" s="7">
        <v>3212.0781563408455</v>
      </c>
      <c r="AU12" s="7">
        <v>3178.5030982302792</v>
      </c>
      <c r="AV12" s="7">
        <v>1291.6757755097169</v>
      </c>
      <c r="AW12" s="7">
        <v>551.25449508467977</v>
      </c>
      <c r="AX12" s="7">
        <v>740.42128042503703</v>
      </c>
      <c r="AY12" s="30">
        <v>16.785046338684069</v>
      </c>
      <c r="AZ12" s="30">
        <v>69.22339631253061</v>
      </c>
      <c r="BA12" s="30">
        <v>13.991557348785335</v>
      </c>
      <c r="BB12" s="30">
        <v>44.459829085124383</v>
      </c>
      <c r="BC12" s="30">
        <v>83.357275675428738</v>
      </c>
      <c r="BD12" s="9">
        <v>8395.402380737989</v>
      </c>
      <c r="BE12" s="7">
        <v>4287.4396658508476</v>
      </c>
      <c r="BF12" s="7">
        <v>4107.9627148871414</v>
      </c>
      <c r="BG12" s="7">
        <v>1216.4695331917305</v>
      </c>
      <c r="BH12" s="7">
        <v>633.67888905275356</v>
      </c>
      <c r="BI12" s="7">
        <v>582.79064413897686</v>
      </c>
      <c r="BJ12" s="7">
        <v>5682.498698400017</v>
      </c>
      <c r="BK12" s="7">
        <v>2909.4602486979784</v>
      </c>
      <c r="BL12" s="7">
        <v>2773.0384497020386</v>
      </c>
      <c r="BM12" s="7">
        <v>1496.4341491462415</v>
      </c>
      <c r="BN12" s="7">
        <v>744.30052810011534</v>
      </c>
      <c r="BO12" s="7">
        <v>752.13362104612611</v>
      </c>
      <c r="BP12" s="30">
        <v>14.48971089203229</v>
      </c>
      <c r="BQ12" s="30">
        <v>67.68584090070145</v>
      </c>
      <c r="BR12" s="30">
        <v>17.824448207266261</v>
      </c>
      <c r="BS12" s="30">
        <v>47.741386779407904</v>
      </c>
      <c r="BT12" s="30">
        <v>123.01451933777162</v>
      </c>
    </row>
    <row r="13" spans="1:72" ht="16.5" x14ac:dyDescent="0.3">
      <c r="A13" s="6" t="s">
        <v>89</v>
      </c>
      <c r="B13" s="6" t="s">
        <v>90</v>
      </c>
      <c r="C13" s="36" t="s">
        <v>77</v>
      </c>
      <c r="D13" s="6" t="s">
        <v>78</v>
      </c>
      <c r="E13" s="7">
        <v>22650.726114885434</v>
      </c>
      <c r="F13" s="7">
        <v>11045.537606107468</v>
      </c>
      <c r="G13" s="7">
        <v>11605.188508777968</v>
      </c>
      <c r="H13" s="7">
        <v>5592.7764004293222</v>
      </c>
      <c r="I13" s="7">
        <v>2870.211871194525</v>
      </c>
      <c r="J13" s="7">
        <v>2722.5645292347976</v>
      </c>
      <c r="K13" s="7">
        <v>14769.111647971942</v>
      </c>
      <c r="L13" s="7">
        <v>7134.8108975296454</v>
      </c>
      <c r="M13" s="7">
        <v>7634.3007504423003</v>
      </c>
      <c r="N13" s="7">
        <v>2288.8380664841675</v>
      </c>
      <c r="O13" s="7">
        <v>1040.5148373832974</v>
      </c>
      <c r="P13" s="7">
        <v>1248.3232291008703</v>
      </c>
      <c r="Q13" s="30">
        <v>24.691377980831717</v>
      </c>
      <c r="R13" s="30">
        <v>65.203700636625896</v>
      </c>
      <c r="S13" s="30">
        <v>10.104921382542372</v>
      </c>
      <c r="T13" s="30">
        <v>53.36552837283056</v>
      </c>
      <c r="U13" s="30">
        <v>40.924898522824336</v>
      </c>
      <c r="V13" s="9">
        <v>23359.977140575898</v>
      </c>
      <c r="W13" s="7">
        <v>11355.462423239895</v>
      </c>
      <c r="X13" s="7">
        <v>12004.514717336004</v>
      </c>
      <c r="Y13" s="7">
        <v>4427.3207672254903</v>
      </c>
      <c r="Z13" s="7">
        <v>2297.6761302208802</v>
      </c>
      <c r="AA13" s="7">
        <v>2129.6446370046101</v>
      </c>
      <c r="AB13" s="7">
        <v>16182.384414731328</v>
      </c>
      <c r="AC13" s="7">
        <v>7814.0549191165928</v>
      </c>
      <c r="AD13" s="7">
        <v>8368.3294956147365</v>
      </c>
      <c r="AE13" s="7">
        <v>2750.2719586190792</v>
      </c>
      <c r="AF13" s="7">
        <v>1243.7313739024223</v>
      </c>
      <c r="AG13" s="7">
        <v>1506.5405847166567</v>
      </c>
      <c r="AH13" s="30">
        <v>18.952590323966142</v>
      </c>
      <c r="AI13" s="30">
        <v>69.273973674498123</v>
      </c>
      <c r="AJ13" s="30">
        <v>11.773436001535728</v>
      </c>
      <c r="AK13" s="30">
        <v>44.354358059314073</v>
      </c>
      <c r="AL13" s="30">
        <v>62.120458471831427</v>
      </c>
      <c r="AM13" s="9">
        <v>23911.690886344364</v>
      </c>
      <c r="AN13" s="7">
        <v>11547.923851715501</v>
      </c>
      <c r="AO13" s="7">
        <v>12363.767034628863</v>
      </c>
      <c r="AP13" s="7">
        <v>4043.87077066549</v>
      </c>
      <c r="AQ13" s="7">
        <v>2055.6289057994563</v>
      </c>
      <c r="AR13" s="7">
        <v>1988.2418648660339</v>
      </c>
      <c r="AS13" s="7">
        <v>16007.680231743425</v>
      </c>
      <c r="AT13" s="7">
        <v>7682.1760149937882</v>
      </c>
      <c r="AU13" s="7">
        <v>8325.5042167496376</v>
      </c>
      <c r="AV13" s="7">
        <v>3860.1398839354492</v>
      </c>
      <c r="AW13" s="7">
        <v>1810.1189309222564</v>
      </c>
      <c r="AX13" s="7">
        <v>2050.0209530131929</v>
      </c>
      <c r="AY13" s="30">
        <v>16.911688888446147</v>
      </c>
      <c r="AZ13" s="30">
        <v>66.944994847207511</v>
      </c>
      <c r="BA13" s="30">
        <v>16.143316264346332</v>
      </c>
      <c r="BB13" s="30">
        <v>49.376365220784393</v>
      </c>
      <c r="BC13" s="30">
        <v>95.456558897409948</v>
      </c>
      <c r="BD13" s="9">
        <v>22258.088433293295</v>
      </c>
      <c r="BE13" s="7">
        <v>10996.031333845269</v>
      </c>
      <c r="BF13" s="7">
        <v>11262.057099448026</v>
      </c>
      <c r="BG13" s="7">
        <v>3274.4549963135778</v>
      </c>
      <c r="BH13" s="7">
        <v>1692.6392375249579</v>
      </c>
      <c r="BI13" s="7">
        <v>1581.8157587886199</v>
      </c>
      <c r="BJ13" s="7">
        <v>14376.141447250135</v>
      </c>
      <c r="BK13" s="7">
        <v>7188.5467130389798</v>
      </c>
      <c r="BL13" s="7">
        <v>7187.5947342111531</v>
      </c>
      <c r="BM13" s="7">
        <v>4607.491989729584</v>
      </c>
      <c r="BN13" s="7">
        <v>2114.8453832813311</v>
      </c>
      <c r="BO13" s="7">
        <v>2492.6466064482529</v>
      </c>
      <c r="BP13" s="30">
        <v>14.711303740781712</v>
      </c>
      <c r="BQ13" s="30">
        <v>64.588392171838677</v>
      </c>
      <c r="BR13" s="30">
        <v>20.700304087379628</v>
      </c>
      <c r="BS13" s="30">
        <v>54.826582048904505</v>
      </c>
      <c r="BT13" s="30">
        <v>140.71019436568088</v>
      </c>
    </row>
    <row r="14" spans="1:72" ht="16.5" x14ac:dyDescent="0.3">
      <c r="A14" s="6" t="s">
        <v>91</v>
      </c>
      <c r="B14" s="6" t="s">
        <v>92</v>
      </c>
      <c r="C14" s="36" t="s">
        <v>77</v>
      </c>
      <c r="D14" s="6" t="s">
        <v>78</v>
      </c>
      <c r="E14" s="7">
        <v>10458.736649259226</v>
      </c>
      <c r="F14" s="7">
        <v>5352.3133991366649</v>
      </c>
      <c r="G14" s="7">
        <v>5106.4232501225615</v>
      </c>
      <c r="H14" s="7">
        <v>2560.9634069090753</v>
      </c>
      <c r="I14" s="7">
        <v>1386.3785227206001</v>
      </c>
      <c r="J14" s="7">
        <v>1174.5848841884749</v>
      </c>
      <c r="K14" s="7">
        <v>6692.6763163320293</v>
      </c>
      <c r="L14" s="7">
        <v>3415.1409801745967</v>
      </c>
      <c r="M14" s="7">
        <v>3277.5353361574334</v>
      </c>
      <c r="N14" s="7">
        <v>1205.0969260181216</v>
      </c>
      <c r="O14" s="7">
        <v>550.79389624146825</v>
      </c>
      <c r="P14" s="7">
        <v>654.30302977665337</v>
      </c>
      <c r="Q14" s="30">
        <v>24.48635521471385</v>
      </c>
      <c r="R14" s="30">
        <v>63.991250002514022</v>
      </c>
      <c r="S14" s="30">
        <v>11.522394782772128</v>
      </c>
      <c r="T14" s="30">
        <v>56.271365219575031</v>
      </c>
      <c r="U14" s="30">
        <v>47.056389902603065</v>
      </c>
      <c r="V14" s="9">
        <v>10220.360729531436</v>
      </c>
      <c r="W14" s="7">
        <v>5266.338842425781</v>
      </c>
      <c r="X14" s="7">
        <v>4954.021887105655</v>
      </c>
      <c r="Y14" s="7">
        <v>1925.0779032699725</v>
      </c>
      <c r="Z14" s="7">
        <v>1047.8101308872019</v>
      </c>
      <c r="AA14" s="7">
        <v>877.26777238277054</v>
      </c>
      <c r="AB14" s="7">
        <v>7006.4598178273454</v>
      </c>
      <c r="AC14" s="7">
        <v>3619.7022746346311</v>
      </c>
      <c r="AD14" s="7">
        <v>3386.7575431927139</v>
      </c>
      <c r="AE14" s="7">
        <v>1288.8230084341185</v>
      </c>
      <c r="AF14" s="7">
        <v>598.82643690394787</v>
      </c>
      <c r="AG14" s="7">
        <v>689.99657153017063</v>
      </c>
      <c r="AH14" s="30">
        <v>18.835713867784683</v>
      </c>
      <c r="AI14" s="30">
        <v>68.553938586359124</v>
      </c>
      <c r="AJ14" s="30">
        <v>12.610347545856202</v>
      </c>
      <c r="AK14" s="30">
        <v>45.870539406029152</v>
      </c>
      <c r="AL14" s="30">
        <v>66.949135213951621</v>
      </c>
      <c r="AM14" s="9">
        <v>9855.7167796311114</v>
      </c>
      <c r="AN14" s="7">
        <v>4993.9550139014927</v>
      </c>
      <c r="AO14" s="7">
        <v>4861.7617657296187</v>
      </c>
      <c r="AP14" s="7">
        <v>1618.4862860767673</v>
      </c>
      <c r="AQ14" s="7">
        <v>861.18859625752214</v>
      </c>
      <c r="AR14" s="7">
        <v>757.29768981924519</v>
      </c>
      <c r="AS14" s="7">
        <v>6715.3781370635888</v>
      </c>
      <c r="AT14" s="7">
        <v>3428.463347829475</v>
      </c>
      <c r="AU14" s="7">
        <v>3286.9147892341143</v>
      </c>
      <c r="AV14" s="7">
        <v>1521.8523564907543</v>
      </c>
      <c r="AW14" s="7">
        <v>704.3030698144953</v>
      </c>
      <c r="AX14" s="7">
        <v>817.54928667625904</v>
      </c>
      <c r="AY14" s="30">
        <v>16.421801907109444</v>
      </c>
      <c r="AZ14" s="30">
        <v>68.136882250333272</v>
      </c>
      <c r="BA14" s="30">
        <v>15.441315842557273</v>
      </c>
      <c r="BB14" s="30">
        <v>46.763392596394979</v>
      </c>
      <c r="BC14" s="30">
        <v>94.029363707476634</v>
      </c>
      <c r="BD14" s="9">
        <v>9101.1790805950459</v>
      </c>
      <c r="BE14" s="7">
        <v>4495.4731474122791</v>
      </c>
      <c r="BF14" s="7">
        <v>4605.7059331827668</v>
      </c>
      <c r="BG14" s="7">
        <v>1305.7098911490377</v>
      </c>
      <c r="BH14" s="7">
        <v>678.84699738613892</v>
      </c>
      <c r="BI14" s="7">
        <v>626.86289376289892</v>
      </c>
      <c r="BJ14" s="7">
        <v>6062.8216659123864</v>
      </c>
      <c r="BK14" s="7">
        <v>3037.7188841786096</v>
      </c>
      <c r="BL14" s="7">
        <v>3025.1027817337767</v>
      </c>
      <c r="BM14" s="7">
        <v>1732.6475235336216</v>
      </c>
      <c r="BN14" s="7">
        <v>778.90726584753065</v>
      </c>
      <c r="BO14" s="7">
        <v>953.74025768609079</v>
      </c>
      <c r="BP14" s="30">
        <v>14.346601463243253</v>
      </c>
      <c r="BQ14" s="30">
        <v>66.6157825510669</v>
      </c>
      <c r="BR14" s="30">
        <v>19.037615985689836</v>
      </c>
      <c r="BS14" s="30">
        <v>50.114576712119415</v>
      </c>
      <c r="BT14" s="30">
        <v>132.69774053782149</v>
      </c>
    </row>
    <row r="15" spans="1:72" ht="16.5" x14ac:dyDescent="0.3">
      <c r="A15" s="6" t="s">
        <v>93</v>
      </c>
      <c r="B15" s="6" t="s">
        <v>94</v>
      </c>
      <c r="C15" s="36" t="s">
        <v>77</v>
      </c>
      <c r="D15" s="6" t="s">
        <v>78</v>
      </c>
      <c r="E15" s="7">
        <v>4766.0116366630982</v>
      </c>
      <c r="F15" s="7">
        <v>2404.3548144902134</v>
      </c>
      <c r="G15" s="7">
        <v>2361.6568221728844</v>
      </c>
      <c r="H15" s="7">
        <v>1217.7923743383362</v>
      </c>
      <c r="I15" s="7">
        <v>647.46417774661336</v>
      </c>
      <c r="J15" s="7">
        <v>570.32819659172264</v>
      </c>
      <c r="K15" s="7">
        <v>3148.1347013255181</v>
      </c>
      <c r="L15" s="7">
        <v>1581.850028063451</v>
      </c>
      <c r="M15" s="7">
        <v>1566.2846732620669</v>
      </c>
      <c r="N15" s="7">
        <v>400.08456099924388</v>
      </c>
      <c r="O15" s="7">
        <v>175.04060868014898</v>
      </c>
      <c r="P15" s="7">
        <v>225.04395231909487</v>
      </c>
      <c r="Q15" s="30">
        <v>25.551603042055689</v>
      </c>
      <c r="R15" s="30">
        <v>66.053860991612495</v>
      </c>
      <c r="S15" s="30">
        <v>8.3945359663318264</v>
      </c>
      <c r="T15" s="30">
        <v>51.39160451604485</v>
      </c>
      <c r="U15" s="30">
        <v>32.853265419453955</v>
      </c>
      <c r="V15" s="9">
        <v>5075.3764768300616</v>
      </c>
      <c r="W15" s="7">
        <v>2555.8288509259232</v>
      </c>
      <c r="X15" s="7">
        <v>2519.5476259041384</v>
      </c>
      <c r="Y15" s="7">
        <v>969.45018224940975</v>
      </c>
      <c r="Z15" s="7">
        <v>523.59442125927649</v>
      </c>
      <c r="AA15" s="7">
        <v>445.85576099013326</v>
      </c>
      <c r="AB15" s="7">
        <v>3428.8633493406232</v>
      </c>
      <c r="AC15" s="7">
        <v>1729.0845598128758</v>
      </c>
      <c r="AD15" s="7">
        <v>1699.778789527747</v>
      </c>
      <c r="AE15" s="7">
        <v>677.06294524002908</v>
      </c>
      <c r="AF15" s="7">
        <v>303.14986985377095</v>
      </c>
      <c r="AG15" s="7">
        <v>373.91307538625813</v>
      </c>
      <c r="AH15" s="30">
        <v>19.10104967927229</v>
      </c>
      <c r="AI15" s="30">
        <v>67.558798150126492</v>
      </c>
      <c r="AJ15" s="30">
        <v>13.340152170601218</v>
      </c>
      <c r="AK15" s="30">
        <v>48.019211025311535</v>
      </c>
      <c r="AL15" s="30">
        <v>69.839890448939187</v>
      </c>
      <c r="AM15" s="9">
        <v>5270.1288459821571</v>
      </c>
      <c r="AN15" s="7">
        <v>2646.5438777735767</v>
      </c>
      <c r="AO15" s="7">
        <v>2623.5849682085804</v>
      </c>
      <c r="AP15" s="7">
        <v>896.69816041143736</v>
      </c>
      <c r="AQ15" s="7">
        <v>474.26819241575083</v>
      </c>
      <c r="AR15" s="7">
        <v>422.42996799568641</v>
      </c>
      <c r="AS15" s="7">
        <v>3571.4531689951227</v>
      </c>
      <c r="AT15" s="7">
        <v>1806.1643915505549</v>
      </c>
      <c r="AU15" s="7">
        <v>1765.288777444568</v>
      </c>
      <c r="AV15" s="7">
        <v>801.97751657559706</v>
      </c>
      <c r="AW15" s="7">
        <v>366.11129380727078</v>
      </c>
      <c r="AX15" s="7">
        <v>435.86622276832622</v>
      </c>
      <c r="AY15" s="30">
        <v>17.014729366532709</v>
      </c>
      <c r="AZ15" s="30">
        <v>67.767852995053985</v>
      </c>
      <c r="BA15" s="30">
        <v>15.21741763841332</v>
      </c>
      <c r="BB15" s="30">
        <v>47.562591376915073</v>
      </c>
      <c r="BC15" s="30">
        <v>89.436730438659637</v>
      </c>
      <c r="BD15" s="9">
        <v>4976.5930787092375</v>
      </c>
      <c r="BE15" s="7">
        <v>2527.8416703531338</v>
      </c>
      <c r="BF15" s="7">
        <v>2448.7514083561036</v>
      </c>
      <c r="BG15" s="7">
        <v>765.46086330649655</v>
      </c>
      <c r="BH15" s="7">
        <v>393.71260190010901</v>
      </c>
      <c r="BI15" s="7">
        <v>371.7482614063876</v>
      </c>
      <c r="BJ15" s="7">
        <v>3297.7429996790661</v>
      </c>
      <c r="BK15" s="7">
        <v>1706.9178132892848</v>
      </c>
      <c r="BL15" s="7">
        <v>1590.8251863897808</v>
      </c>
      <c r="BM15" s="7">
        <v>913.38921572367531</v>
      </c>
      <c r="BN15" s="7">
        <v>427.21125516374002</v>
      </c>
      <c r="BO15" s="7">
        <v>486.17796055993534</v>
      </c>
      <c r="BP15" s="30">
        <v>15.38122267985454</v>
      </c>
      <c r="BQ15" s="30">
        <v>66.265072259723325</v>
      </c>
      <c r="BR15" s="30">
        <v>18.35370506042214</v>
      </c>
      <c r="BS15" s="30">
        <v>50.909063538109436</v>
      </c>
      <c r="BT15" s="30">
        <v>119.32539722255495</v>
      </c>
    </row>
    <row r="16" spans="1:72" ht="16.5" x14ac:dyDescent="0.3">
      <c r="A16" s="6" t="s">
        <v>95</v>
      </c>
      <c r="B16" s="6" t="s">
        <v>96</v>
      </c>
      <c r="C16" s="36" t="s">
        <v>77</v>
      </c>
      <c r="D16" s="6" t="s">
        <v>78</v>
      </c>
      <c r="E16" s="7">
        <v>5027.7168054859021</v>
      </c>
      <c r="F16" s="7">
        <v>2535.8128660206035</v>
      </c>
      <c r="G16" s="7">
        <v>2491.9039394653</v>
      </c>
      <c r="H16" s="7">
        <v>1201.3381836278465</v>
      </c>
      <c r="I16" s="7">
        <v>622.49044408374448</v>
      </c>
      <c r="J16" s="7">
        <v>578.84773954410196</v>
      </c>
      <c r="K16" s="7">
        <v>3238.6599990652785</v>
      </c>
      <c r="L16" s="7">
        <v>1628.1139469211819</v>
      </c>
      <c r="M16" s="7">
        <v>1610.5460521440982</v>
      </c>
      <c r="N16" s="7">
        <v>587.71862279277707</v>
      </c>
      <c r="O16" s="7">
        <v>285.2084750156771</v>
      </c>
      <c r="P16" s="7">
        <v>302.51014777710003</v>
      </c>
      <c r="Q16" s="30">
        <v>23.894308890210926</v>
      </c>
      <c r="R16" s="30">
        <v>64.416118177767558</v>
      </c>
      <c r="S16" s="30">
        <v>11.689572932021521</v>
      </c>
      <c r="T16" s="30">
        <v>55.240649124544404</v>
      </c>
      <c r="U16" s="30">
        <v>48.921996387225633</v>
      </c>
      <c r="V16" s="9">
        <v>5077.2462608660899</v>
      </c>
      <c r="W16" s="7">
        <v>2562.0862650499053</v>
      </c>
      <c r="X16" s="7">
        <v>2515.1599958161846</v>
      </c>
      <c r="Y16" s="7">
        <v>959.36978591281377</v>
      </c>
      <c r="Z16" s="7">
        <v>484.38730981904041</v>
      </c>
      <c r="AA16" s="7">
        <v>474.98247609377336</v>
      </c>
      <c r="AB16" s="7">
        <v>3436.4228586572126</v>
      </c>
      <c r="AC16" s="7">
        <v>1735.4664052116641</v>
      </c>
      <c r="AD16" s="7">
        <v>1700.9564534455478</v>
      </c>
      <c r="AE16" s="7">
        <v>681.45361629606418</v>
      </c>
      <c r="AF16" s="7">
        <v>342.23255001920086</v>
      </c>
      <c r="AG16" s="7">
        <v>339.22106627686344</v>
      </c>
      <c r="AH16" s="30">
        <v>18.895474763699209</v>
      </c>
      <c r="AI16" s="30">
        <v>67.682808398405697</v>
      </c>
      <c r="AJ16" s="30">
        <v>13.421716837895117</v>
      </c>
      <c r="AK16" s="30">
        <v>47.748006275631404</v>
      </c>
      <c r="AL16" s="30">
        <v>71.031381882396886</v>
      </c>
      <c r="AM16" s="9">
        <v>5148.0228192504683</v>
      </c>
      <c r="AN16" s="7">
        <v>2553.0961729671931</v>
      </c>
      <c r="AO16" s="7">
        <v>2594.9266462832752</v>
      </c>
      <c r="AP16" s="7">
        <v>827.27394522727309</v>
      </c>
      <c r="AQ16" s="7">
        <v>426.48506813024051</v>
      </c>
      <c r="AR16" s="7">
        <v>400.7888770970327</v>
      </c>
      <c r="AS16" s="7">
        <v>3395.5015320550879</v>
      </c>
      <c r="AT16" s="7">
        <v>1668.296012162172</v>
      </c>
      <c r="AU16" s="7">
        <v>1727.2055198929165</v>
      </c>
      <c r="AV16" s="7">
        <v>925.24734196810675</v>
      </c>
      <c r="AW16" s="7">
        <v>458.3150926747806</v>
      </c>
      <c r="AX16" s="7">
        <v>466.93224929332615</v>
      </c>
      <c r="AY16" s="30">
        <v>16.069741224412851</v>
      </c>
      <c r="AZ16" s="30">
        <v>65.957390852231285</v>
      </c>
      <c r="BA16" s="30">
        <v>17.972867923355849</v>
      </c>
      <c r="BB16" s="30">
        <v>51.613031849662775</v>
      </c>
      <c r="BC16" s="30">
        <v>111.84292063180085</v>
      </c>
      <c r="BD16" s="9">
        <v>4567.5738662276081</v>
      </c>
      <c r="BE16" s="7">
        <v>2320.0533374509719</v>
      </c>
      <c r="BF16" s="7">
        <v>2247.5205287766362</v>
      </c>
      <c r="BG16" s="7">
        <v>653.28104570689857</v>
      </c>
      <c r="BH16" s="7">
        <v>333.12378049187379</v>
      </c>
      <c r="BI16" s="7">
        <v>320.15726521502472</v>
      </c>
      <c r="BJ16" s="7">
        <v>2891.499801267757</v>
      </c>
      <c r="BK16" s="7">
        <v>1510.59451779559</v>
      </c>
      <c r="BL16" s="7">
        <v>1380.9052834721672</v>
      </c>
      <c r="BM16" s="7">
        <v>1022.7930192529523</v>
      </c>
      <c r="BN16" s="7">
        <v>476.33503916350821</v>
      </c>
      <c r="BO16" s="7">
        <v>546.45798008944416</v>
      </c>
      <c r="BP16" s="30">
        <v>14.302583052618436</v>
      </c>
      <c r="BQ16" s="30">
        <v>63.304937937563501</v>
      </c>
      <c r="BR16" s="30">
        <v>22.392479009818057</v>
      </c>
      <c r="BS16" s="30">
        <v>57.965560441158893</v>
      </c>
      <c r="BT16" s="30">
        <v>156.56248194775259</v>
      </c>
    </row>
    <row r="17" spans="1:72" ht="16.5" x14ac:dyDescent="0.3">
      <c r="A17" s="6" t="s">
        <v>97</v>
      </c>
      <c r="B17" s="6" t="s">
        <v>98</v>
      </c>
      <c r="C17" s="36" t="s">
        <v>77</v>
      </c>
      <c r="D17" s="6" t="s">
        <v>78</v>
      </c>
      <c r="E17" s="7">
        <v>7153.1183559117917</v>
      </c>
      <c r="F17" s="7">
        <v>3567.7279548487486</v>
      </c>
      <c r="G17" s="7">
        <v>3585.3904010630431</v>
      </c>
      <c r="H17" s="7">
        <v>1896.0575412671824</v>
      </c>
      <c r="I17" s="7">
        <v>986.05456253960006</v>
      </c>
      <c r="J17" s="7">
        <v>910.00297872758233</v>
      </c>
      <c r="K17" s="7">
        <v>4617.9331763357495</v>
      </c>
      <c r="L17" s="7">
        <v>2301.2887610232069</v>
      </c>
      <c r="M17" s="7">
        <v>2316.6444153125431</v>
      </c>
      <c r="N17" s="7">
        <v>639.12763830885945</v>
      </c>
      <c r="O17" s="7">
        <v>280.38463128594202</v>
      </c>
      <c r="P17" s="7">
        <v>358.74300702291748</v>
      </c>
      <c r="Q17" s="30">
        <v>26.506726813770108</v>
      </c>
      <c r="R17" s="30">
        <v>64.558321931290237</v>
      </c>
      <c r="S17" s="30">
        <v>8.934951254939655</v>
      </c>
      <c r="T17" s="30">
        <v>54.898697810687416</v>
      </c>
      <c r="U17" s="30">
        <v>33.708240620256419</v>
      </c>
      <c r="V17" s="9">
        <v>7709.7693586195173</v>
      </c>
      <c r="W17" s="7">
        <v>3817.4854450267298</v>
      </c>
      <c r="X17" s="7">
        <v>3892.2839135927875</v>
      </c>
      <c r="Y17" s="7">
        <v>1509.817148418545</v>
      </c>
      <c r="Z17" s="7">
        <v>787.39449022235942</v>
      </c>
      <c r="AA17" s="7">
        <v>722.42265819618569</v>
      </c>
      <c r="AB17" s="7">
        <v>5252.4234670103115</v>
      </c>
      <c r="AC17" s="7">
        <v>2611.4260146499387</v>
      </c>
      <c r="AD17" s="7">
        <v>2640.9974523603723</v>
      </c>
      <c r="AE17" s="7">
        <v>947.52874319066086</v>
      </c>
      <c r="AF17" s="7">
        <v>418.66494015443169</v>
      </c>
      <c r="AG17" s="7">
        <v>528.86380303622923</v>
      </c>
      <c r="AH17" s="30">
        <v>19.583168810757879</v>
      </c>
      <c r="AI17" s="30">
        <v>68.126855975764116</v>
      </c>
      <c r="AJ17" s="30">
        <v>12.289975213478005</v>
      </c>
      <c r="AK17" s="30">
        <v>46.78499186220283</v>
      </c>
      <c r="AL17" s="30">
        <v>62.757847477302001</v>
      </c>
      <c r="AM17" s="9">
        <v>8049.0649076768741</v>
      </c>
      <c r="AN17" s="7">
        <v>3927.0010998197995</v>
      </c>
      <c r="AO17" s="7">
        <v>4122.0638078570746</v>
      </c>
      <c r="AP17" s="7">
        <v>1396.0419836546585</v>
      </c>
      <c r="AQ17" s="7">
        <v>723.62197799410592</v>
      </c>
      <c r="AR17" s="7">
        <v>672.42000566055253</v>
      </c>
      <c r="AS17" s="7">
        <v>5501.1173480532971</v>
      </c>
      <c r="AT17" s="7">
        <v>2678.6632708153002</v>
      </c>
      <c r="AU17" s="7">
        <v>2822.4540772379969</v>
      </c>
      <c r="AV17" s="7">
        <v>1151.9055759689193</v>
      </c>
      <c r="AW17" s="7">
        <v>524.71585101039375</v>
      </c>
      <c r="AX17" s="7">
        <v>627.18972495852563</v>
      </c>
      <c r="AY17" s="30">
        <v>17.344151148826864</v>
      </c>
      <c r="AZ17" s="30">
        <v>68.344800435222638</v>
      </c>
      <c r="BA17" s="30">
        <v>14.311048415950506</v>
      </c>
      <c r="BB17" s="30">
        <v>46.316909791521368</v>
      </c>
      <c r="BC17" s="30">
        <v>82.512244578302614</v>
      </c>
      <c r="BD17" s="9">
        <v>7649.4075425407036</v>
      </c>
      <c r="BE17" s="7">
        <v>3923.3914604524607</v>
      </c>
      <c r="BF17" s="7">
        <v>3726.0160820882429</v>
      </c>
      <c r="BG17" s="7">
        <v>1183.8900186388046</v>
      </c>
      <c r="BH17" s="7">
        <v>619.54139377887464</v>
      </c>
      <c r="BI17" s="7">
        <v>564.34862485993017</v>
      </c>
      <c r="BJ17" s="7">
        <v>5190.2431208208527</v>
      </c>
      <c r="BK17" s="7">
        <v>2705.3106293738106</v>
      </c>
      <c r="BL17" s="7">
        <v>2484.9324914470417</v>
      </c>
      <c r="BM17" s="7">
        <v>1275.2744030810468</v>
      </c>
      <c r="BN17" s="7">
        <v>598.53943729977584</v>
      </c>
      <c r="BO17" s="7">
        <v>676.73496578127117</v>
      </c>
      <c r="BP17" s="30">
        <v>15.476885132016156</v>
      </c>
      <c r="BQ17" s="30">
        <v>67.851570098158803</v>
      </c>
      <c r="BR17" s="30">
        <v>16.67154476982504</v>
      </c>
      <c r="BS17" s="30">
        <v>47.380524658947522</v>
      </c>
      <c r="BT17" s="30">
        <v>107.71899272766173</v>
      </c>
    </row>
    <row r="18" spans="1:72" ht="16.5" x14ac:dyDescent="0.3">
      <c r="A18" s="6" t="s">
        <v>99</v>
      </c>
      <c r="B18" s="6" t="s">
        <v>100</v>
      </c>
      <c r="C18" s="36" t="s">
        <v>77</v>
      </c>
      <c r="D18" s="6" t="s">
        <v>78</v>
      </c>
      <c r="E18" s="7">
        <v>4618.3412023612345</v>
      </c>
      <c r="F18" s="7">
        <v>2285.0640640539277</v>
      </c>
      <c r="G18" s="7">
        <v>2333.2771383073077</v>
      </c>
      <c r="H18" s="7">
        <v>1179.98452102233</v>
      </c>
      <c r="I18" s="7">
        <v>579.00175767878727</v>
      </c>
      <c r="J18" s="7">
        <v>600.98276334354273</v>
      </c>
      <c r="K18" s="7">
        <v>2912.5920848110864</v>
      </c>
      <c r="L18" s="7">
        <v>1469.5034697897299</v>
      </c>
      <c r="M18" s="7">
        <v>1443.0886150213573</v>
      </c>
      <c r="N18" s="7">
        <v>525.76459652781807</v>
      </c>
      <c r="O18" s="7">
        <v>236.55883658541055</v>
      </c>
      <c r="P18" s="7">
        <v>289.20575994240755</v>
      </c>
      <c r="Q18" s="30">
        <v>25.549964139051383</v>
      </c>
      <c r="R18" s="30">
        <v>63.065762298419095</v>
      </c>
      <c r="S18" s="30">
        <v>11.384273562529522</v>
      </c>
      <c r="T18" s="30">
        <v>58.564641662163439</v>
      </c>
      <c r="U18" s="30">
        <v>44.556906227235885</v>
      </c>
      <c r="V18" s="9">
        <v>4542.753476677357</v>
      </c>
      <c r="W18" s="7">
        <v>2256.3371047127148</v>
      </c>
      <c r="X18" s="7">
        <v>2286.4163719646422</v>
      </c>
      <c r="Y18" s="7">
        <v>854.74852106524509</v>
      </c>
      <c r="Z18" s="7">
        <v>413.31052138884519</v>
      </c>
      <c r="AA18" s="7">
        <v>441.4379996763999</v>
      </c>
      <c r="AB18" s="7">
        <v>3075.9854005076904</v>
      </c>
      <c r="AC18" s="7">
        <v>1554.8519149715614</v>
      </c>
      <c r="AD18" s="7">
        <v>1521.1334855361288</v>
      </c>
      <c r="AE18" s="7">
        <v>612.01955510442167</v>
      </c>
      <c r="AF18" s="7">
        <v>288.17466835230812</v>
      </c>
      <c r="AG18" s="7">
        <v>323.84488675211355</v>
      </c>
      <c r="AH18" s="30">
        <v>18.815648382716596</v>
      </c>
      <c r="AI18" s="30">
        <v>67.711915610210824</v>
      </c>
      <c r="AJ18" s="30">
        <v>13.472436007072581</v>
      </c>
      <c r="AK18" s="30">
        <v>47.684494078794302</v>
      </c>
      <c r="AL18" s="30">
        <v>71.602294712564316</v>
      </c>
      <c r="AM18" s="9">
        <v>4450.9847944614503</v>
      </c>
      <c r="AN18" s="7">
        <v>2202.9181331756254</v>
      </c>
      <c r="AO18" s="7">
        <v>2248.0666612858249</v>
      </c>
      <c r="AP18" s="7">
        <v>719.59926313982317</v>
      </c>
      <c r="AQ18" s="7">
        <v>379.88895119958772</v>
      </c>
      <c r="AR18" s="7">
        <v>339.71031194023544</v>
      </c>
      <c r="AS18" s="7">
        <v>2987.8345423253281</v>
      </c>
      <c r="AT18" s="7">
        <v>1488.5142697835263</v>
      </c>
      <c r="AU18" s="7">
        <v>1499.3202725418018</v>
      </c>
      <c r="AV18" s="7">
        <v>743.55098899629922</v>
      </c>
      <c r="AW18" s="7">
        <v>334.51491219251159</v>
      </c>
      <c r="AX18" s="7">
        <v>409.03607680378758</v>
      </c>
      <c r="AY18" s="30">
        <v>16.167192124207013</v>
      </c>
      <c r="AZ18" s="30">
        <v>67.127493808633488</v>
      </c>
      <c r="BA18" s="30">
        <v>16.705314067159506</v>
      </c>
      <c r="BB18" s="30">
        <v>48.970256933886411</v>
      </c>
      <c r="BC18" s="30">
        <v>103.3284811537977</v>
      </c>
      <c r="BD18" s="9">
        <v>4200.044164500785</v>
      </c>
      <c r="BE18" s="7">
        <v>2078.0693903242595</v>
      </c>
      <c r="BF18" s="7">
        <v>2121.9747741765254</v>
      </c>
      <c r="BG18" s="7">
        <v>598.5445220232391</v>
      </c>
      <c r="BH18" s="7">
        <v>306.02774374079394</v>
      </c>
      <c r="BI18" s="7">
        <v>292.51677828244522</v>
      </c>
      <c r="BJ18" s="7">
        <v>2812.027806265789</v>
      </c>
      <c r="BK18" s="7">
        <v>1415.6359355185816</v>
      </c>
      <c r="BL18" s="7">
        <v>1396.3918707472071</v>
      </c>
      <c r="BM18" s="7">
        <v>789.47183621175702</v>
      </c>
      <c r="BN18" s="7">
        <v>356.40571106488392</v>
      </c>
      <c r="BO18" s="7">
        <v>433.06612514687311</v>
      </c>
      <c r="BP18" s="30">
        <v>14.250910194759387</v>
      </c>
      <c r="BQ18" s="30">
        <v>66.952338978559894</v>
      </c>
      <c r="BR18" s="30">
        <v>18.796750826680729</v>
      </c>
      <c r="BS18" s="30">
        <v>49.359979838826767</v>
      </c>
      <c r="BT18" s="30">
        <v>131.89859854420402</v>
      </c>
    </row>
    <row r="19" spans="1:72" ht="16.5" x14ac:dyDescent="0.3">
      <c r="A19" s="6" t="s">
        <v>101</v>
      </c>
      <c r="B19" s="6" t="s">
        <v>102</v>
      </c>
      <c r="C19" s="36" t="s">
        <v>77</v>
      </c>
      <c r="D19" s="6" t="s">
        <v>78</v>
      </c>
      <c r="E19" s="7">
        <v>5318.9868740819029</v>
      </c>
      <c r="F19" s="7">
        <v>2668.8916710185208</v>
      </c>
      <c r="G19" s="7">
        <v>2650.0952030633821</v>
      </c>
      <c r="H19" s="7">
        <v>1354.9201399387453</v>
      </c>
      <c r="I19" s="7">
        <v>707.50181618702482</v>
      </c>
      <c r="J19" s="7">
        <v>647.41832375172044</v>
      </c>
      <c r="K19" s="7">
        <v>3379.5569087685681</v>
      </c>
      <c r="L19" s="7">
        <v>1700.0078692404099</v>
      </c>
      <c r="M19" s="7">
        <v>1679.5490395281583</v>
      </c>
      <c r="N19" s="7">
        <v>584.50982537458947</v>
      </c>
      <c r="O19" s="7">
        <v>261.38198559108611</v>
      </c>
      <c r="P19" s="7">
        <v>323.1278397835033</v>
      </c>
      <c r="Q19" s="30">
        <v>25.473274742243362</v>
      </c>
      <c r="R19" s="30">
        <v>63.537605727818324</v>
      </c>
      <c r="S19" s="30">
        <v>10.989119529938307</v>
      </c>
      <c r="T19" s="30">
        <v>57.387107767923872</v>
      </c>
      <c r="U19" s="30">
        <v>43.139799029115814</v>
      </c>
      <c r="V19" s="9">
        <v>5327.8951640506721</v>
      </c>
      <c r="W19" s="7">
        <v>2690.7839455488606</v>
      </c>
      <c r="X19" s="7">
        <v>2637.1112185018114</v>
      </c>
      <c r="Y19" s="7">
        <v>1018.4501453821922</v>
      </c>
      <c r="Z19" s="7">
        <v>545.18437319443103</v>
      </c>
      <c r="AA19" s="7">
        <v>473.26577218776129</v>
      </c>
      <c r="AB19" s="7">
        <v>3626.6848487461311</v>
      </c>
      <c r="AC19" s="7">
        <v>1821.9899971344253</v>
      </c>
      <c r="AD19" s="7">
        <v>1804.6948516117059</v>
      </c>
      <c r="AE19" s="7">
        <v>682.76016992234872</v>
      </c>
      <c r="AF19" s="7">
        <v>323.60957522000456</v>
      </c>
      <c r="AG19" s="7">
        <v>359.15059470234422</v>
      </c>
      <c r="AH19" s="30">
        <v>19.115431404395142</v>
      </c>
      <c r="AI19" s="30">
        <v>68.069748692067904</v>
      </c>
      <c r="AJ19" s="30">
        <v>12.814819903536961</v>
      </c>
      <c r="AK19" s="30">
        <v>46.908137493466171</v>
      </c>
      <c r="AL19" s="30">
        <v>67.039135201471282</v>
      </c>
      <c r="AM19" s="9">
        <v>5394.648238168068</v>
      </c>
      <c r="AN19" s="7">
        <v>2684.6046575818823</v>
      </c>
      <c r="AO19" s="7">
        <v>2710.0435805861857</v>
      </c>
      <c r="AP19" s="7">
        <v>886.05806354189644</v>
      </c>
      <c r="AQ19" s="7">
        <v>459.36623132480292</v>
      </c>
      <c r="AR19" s="7">
        <v>426.69183221709352</v>
      </c>
      <c r="AS19" s="7">
        <v>3618.1543270472712</v>
      </c>
      <c r="AT19" s="7">
        <v>1818.062522470678</v>
      </c>
      <c r="AU19" s="7">
        <v>1800.0918045765934</v>
      </c>
      <c r="AV19" s="7">
        <v>890.43584757890039</v>
      </c>
      <c r="AW19" s="7">
        <v>407.17590378640153</v>
      </c>
      <c r="AX19" s="7">
        <v>483.2599437924988</v>
      </c>
      <c r="AY19" s="30">
        <v>16.424760696589679</v>
      </c>
      <c r="AZ19" s="30">
        <v>67.069328106477911</v>
      </c>
      <c r="BA19" s="30">
        <v>16.505911196932416</v>
      </c>
      <c r="BB19" s="30">
        <v>49.099451005744427</v>
      </c>
      <c r="BC19" s="30">
        <v>100.4940741715621</v>
      </c>
      <c r="BD19" s="9">
        <v>4960.6183183851072</v>
      </c>
      <c r="BE19" s="7">
        <v>2493.3575660174251</v>
      </c>
      <c r="BF19" s="7">
        <v>2467.260752367682</v>
      </c>
      <c r="BG19" s="7">
        <v>718.79649700684331</v>
      </c>
      <c r="BH19" s="7">
        <v>375.37473686009838</v>
      </c>
      <c r="BI19" s="7">
        <v>343.42176014674487</v>
      </c>
      <c r="BJ19" s="7">
        <v>3267.6536822162434</v>
      </c>
      <c r="BK19" s="7">
        <v>1638.3499988708272</v>
      </c>
      <c r="BL19" s="7">
        <v>1629.3036833454164</v>
      </c>
      <c r="BM19" s="7">
        <v>974.16813916202022</v>
      </c>
      <c r="BN19" s="7">
        <v>479.63283028649943</v>
      </c>
      <c r="BO19" s="7">
        <v>494.5353088755208</v>
      </c>
      <c r="BP19" s="30">
        <v>14.490058514335411</v>
      </c>
      <c r="BQ19" s="30">
        <v>65.8719029058459</v>
      </c>
      <c r="BR19" s="30">
        <v>19.638038579818684</v>
      </c>
      <c r="BS19" s="30">
        <v>51.809793840228267</v>
      </c>
      <c r="BT19" s="30">
        <v>135.52766926641627</v>
      </c>
    </row>
    <row r="20" spans="1:72" ht="16.5" x14ac:dyDescent="0.3">
      <c r="A20" s="6" t="s">
        <v>103</v>
      </c>
      <c r="B20" s="6" t="s">
        <v>104</v>
      </c>
      <c r="C20" s="36" t="s">
        <v>77</v>
      </c>
      <c r="D20" s="6" t="s">
        <v>78</v>
      </c>
      <c r="E20" s="7">
        <v>10468.951789428709</v>
      </c>
      <c r="F20" s="7">
        <v>5081.7594145913972</v>
      </c>
      <c r="G20" s="7">
        <v>5387.192374837311</v>
      </c>
      <c r="H20" s="7">
        <v>2815.4847918806154</v>
      </c>
      <c r="I20" s="7">
        <v>1435.8590294372971</v>
      </c>
      <c r="J20" s="7">
        <v>1379.6257624433179</v>
      </c>
      <c r="K20" s="7">
        <v>6722.6467053976512</v>
      </c>
      <c r="L20" s="7">
        <v>3229.7006269947292</v>
      </c>
      <c r="M20" s="7">
        <v>3492.9460784029211</v>
      </c>
      <c r="N20" s="7">
        <v>930.82029215044292</v>
      </c>
      <c r="O20" s="7">
        <v>416.1997581593709</v>
      </c>
      <c r="P20" s="7">
        <v>514.62053399107197</v>
      </c>
      <c r="Q20" s="30">
        <v>26.893664700257986</v>
      </c>
      <c r="R20" s="30">
        <v>64.215088966079819</v>
      </c>
      <c r="S20" s="30">
        <v>8.8912463336621954</v>
      </c>
      <c r="T20" s="30">
        <v>55.72663934612433</v>
      </c>
      <c r="U20" s="30">
        <v>33.060746583848442</v>
      </c>
      <c r="V20" s="9">
        <v>11112.932789540208</v>
      </c>
      <c r="W20" s="7">
        <v>5330.5805956706263</v>
      </c>
      <c r="X20" s="7">
        <v>5782.3521938695812</v>
      </c>
      <c r="Y20" s="7">
        <v>2164.2586171254475</v>
      </c>
      <c r="Z20" s="7">
        <v>1096.6705300308142</v>
      </c>
      <c r="AA20" s="7">
        <v>1067.5880870946332</v>
      </c>
      <c r="AB20" s="7">
        <v>7569.9303761558904</v>
      </c>
      <c r="AC20" s="7">
        <v>3622.6005594137932</v>
      </c>
      <c r="AD20" s="7">
        <v>3947.329816742098</v>
      </c>
      <c r="AE20" s="7">
        <v>1378.743796258869</v>
      </c>
      <c r="AF20" s="7">
        <v>611.30950622601881</v>
      </c>
      <c r="AG20" s="7">
        <v>767.43429003285007</v>
      </c>
      <c r="AH20" s="30">
        <v>19.475134585197043</v>
      </c>
      <c r="AI20" s="30">
        <v>68.118205333527385</v>
      </c>
      <c r="AJ20" s="30">
        <v>12.406660081275573</v>
      </c>
      <c r="AK20" s="30">
        <v>46.803632759215667</v>
      </c>
      <c r="AL20" s="30">
        <v>63.705131417709516</v>
      </c>
      <c r="AM20" s="9">
        <v>11646.34854404908</v>
      </c>
      <c r="AN20" s="7">
        <v>5629.5923597084948</v>
      </c>
      <c r="AO20" s="7">
        <v>6016.7561843405856</v>
      </c>
      <c r="AP20" s="7">
        <v>2132.6741707384126</v>
      </c>
      <c r="AQ20" s="7">
        <v>1084.3649096810818</v>
      </c>
      <c r="AR20" s="7">
        <v>1048.3092610573308</v>
      </c>
      <c r="AS20" s="7">
        <v>7855.5675848061737</v>
      </c>
      <c r="AT20" s="7">
        <v>3769.5422842427542</v>
      </c>
      <c r="AU20" s="7">
        <v>4086.0253005634195</v>
      </c>
      <c r="AV20" s="7">
        <v>1658.1067885044934</v>
      </c>
      <c r="AW20" s="7">
        <v>775.68516578465847</v>
      </c>
      <c r="AX20" s="7">
        <v>882.42162271983477</v>
      </c>
      <c r="AY20" s="30">
        <v>18.311955568495691</v>
      </c>
      <c r="AZ20" s="30">
        <v>67.450905793302255</v>
      </c>
      <c r="BA20" s="30">
        <v>14.237138638202049</v>
      </c>
      <c r="BB20" s="30">
        <v>48.25597792035849</v>
      </c>
      <c r="BC20" s="30">
        <v>77.747778411476418</v>
      </c>
      <c r="BD20" s="9">
        <v>11896.250801230113</v>
      </c>
      <c r="BE20" s="7">
        <v>5646.4345362808099</v>
      </c>
      <c r="BF20" s="7">
        <v>6249.8162649493033</v>
      </c>
      <c r="BG20" s="7">
        <v>1966.8947609354918</v>
      </c>
      <c r="BH20" s="7">
        <v>996.69121395006209</v>
      </c>
      <c r="BI20" s="7">
        <v>970.20354698542974</v>
      </c>
      <c r="BJ20" s="7">
        <v>7859.8781517751768</v>
      </c>
      <c r="BK20" s="7">
        <v>3807.5153382926701</v>
      </c>
      <c r="BL20" s="7">
        <v>4052.3628134825076</v>
      </c>
      <c r="BM20" s="7">
        <v>2069.4778885194437</v>
      </c>
      <c r="BN20" s="7">
        <v>842.22798403807769</v>
      </c>
      <c r="BO20" s="7">
        <v>1227.249904481366</v>
      </c>
      <c r="BP20" s="30">
        <v>16.5337365006806</v>
      </c>
      <c r="BQ20" s="30">
        <v>66.070212229910609</v>
      </c>
      <c r="BR20" s="30">
        <v>17.396051269408783</v>
      </c>
      <c r="BS20" s="30">
        <v>51.354137704326995</v>
      </c>
      <c r="BT20" s="30">
        <v>105.21548634026365</v>
      </c>
    </row>
    <row r="21" spans="1:72" ht="16.5" x14ac:dyDescent="0.3">
      <c r="A21" s="6" t="s">
        <v>105</v>
      </c>
      <c r="B21" s="6" t="s">
        <v>106</v>
      </c>
      <c r="C21" s="36" t="s">
        <v>77</v>
      </c>
      <c r="D21" s="6" t="s">
        <v>78</v>
      </c>
      <c r="E21" s="7">
        <v>3085.6769013074168</v>
      </c>
      <c r="F21" s="7">
        <v>1589.6483976273603</v>
      </c>
      <c r="G21" s="7">
        <v>1496.0285036800558</v>
      </c>
      <c r="H21" s="7">
        <v>715.62250395401702</v>
      </c>
      <c r="I21" s="7">
        <v>411.99341750726791</v>
      </c>
      <c r="J21" s="7">
        <v>303.62908644674911</v>
      </c>
      <c r="K21" s="7">
        <v>2007.1587676943739</v>
      </c>
      <c r="L21" s="7">
        <v>1009.6713670953783</v>
      </c>
      <c r="M21" s="7">
        <v>997.48740059899512</v>
      </c>
      <c r="N21" s="7">
        <v>362.89562965902564</v>
      </c>
      <c r="O21" s="7">
        <v>167.98361302471412</v>
      </c>
      <c r="P21" s="7">
        <v>194.9120166343115</v>
      </c>
      <c r="Q21" s="30">
        <v>23.191751010963081</v>
      </c>
      <c r="R21" s="30">
        <v>65.047599988317984</v>
      </c>
      <c r="S21" s="30">
        <v>11.760649000718933</v>
      </c>
      <c r="T21" s="30">
        <v>53.733573595273576</v>
      </c>
      <c r="U21" s="30">
        <v>50.710483202236446</v>
      </c>
      <c r="V21" s="9">
        <v>3491.2594490871634</v>
      </c>
      <c r="W21" s="7">
        <v>1780.151826711691</v>
      </c>
      <c r="X21" s="7">
        <v>1711.1076223754724</v>
      </c>
      <c r="Y21" s="7">
        <v>681.77947759114181</v>
      </c>
      <c r="Z21" s="7">
        <v>380.46492952224094</v>
      </c>
      <c r="AA21" s="7">
        <v>301.31454806890093</v>
      </c>
      <c r="AB21" s="7">
        <v>2348.7874543739699</v>
      </c>
      <c r="AC21" s="7">
        <v>1183.6649853679046</v>
      </c>
      <c r="AD21" s="7">
        <v>1165.1224690060651</v>
      </c>
      <c r="AE21" s="7">
        <v>460.69251712205187</v>
      </c>
      <c r="AF21" s="7">
        <v>216.02191182154547</v>
      </c>
      <c r="AG21" s="7">
        <v>244.67060530050634</v>
      </c>
      <c r="AH21" s="30">
        <v>19.528181377909402</v>
      </c>
      <c r="AI21" s="30">
        <v>67.276221908632195</v>
      </c>
      <c r="AJ21" s="30">
        <v>13.195596713458407</v>
      </c>
      <c r="AK21" s="30">
        <v>48.640927155228717</v>
      </c>
      <c r="AL21" s="30">
        <v>67.572071654278488</v>
      </c>
      <c r="AM21" s="9">
        <v>3724.2844578952781</v>
      </c>
      <c r="AN21" s="7">
        <v>1846.9555148409704</v>
      </c>
      <c r="AO21" s="7">
        <v>1877.3289430543077</v>
      </c>
      <c r="AP21" s="7">
        <v>664.71831491579644</v>
      </c>
      <c r="AQ21" s="7">
        <v>330.61254561872494</v>
      </c>
      <c r="AR21" s="7">
        <v>334.1057692970715</v>
      </c>
      <c r="AS21" s="7">
        <v>2450.2718873946919</v>
      </c>
      <c r="AT21" s="7">
        <v>1220.0009187604992</v>
      </c>
      <c r="AU21" s="7">
        <v>1230.2709686341925</v>
      </c>
      <c r="AV21" s="7">
        <v>609.29425558478988</v>
      </c>
      <c r="AW21" s="7">
        <v>296.34205046174623</v>
      </c>
      <c r="AX21" s="7">
        <v>312.95220512304371</v>
      </c>
      <c r="AY21" s="30">
        <v>17.848215474159883</v>
      </c>
      <c r="AZ21" s="30">
        <v>65.791749129158234</v>
      </c>
      <c r="BA21" s="30">
        <v>16.360035396681894</v>
      </c>
      <c r="BB21" s="30">
        <v>51.994742993815656</v>
      </c>
      <c r="BC21" s="30">
        <v>91.662023132606564</v>
      </c>
      <c r="BD21" s="9">
        <v>3809.1211397917518</v>
      </c>
      <c r="BE21" s="7">
        <v>1693.416118772742</v>
      </c>
      <c r="BF21" s="7">
        <v>2115.70502101901</v>
      </c>
      <c r="BG21" s="7">
        <v>653.75066244373579</v>
      </c>
      <c r="BH21" s="7">
        <v>293.85453741424993</v>
      </c>
      <c r="BI21" s="7">
        <v>359.89612502948575</v>
      </c>
      <c r="BJ21" s="7">
        <v>2447.9063142657665</v>
      </c>
      <c r="BK21" s="7">
        <v>1110.7379447275366</v>
      </c>
      <c r="BL21" s="7">
        <v>1337.1683695382303</v>
      </c>
      <c r="BM21" s="7">
        <v>707.46416308224923</v>
      </c>
      <c r="BN21" s="7">
        <v>288.82363663095538</v>
      </c>
      <c r="BO21" s="7">
        <v>418.64052645129379</v>
      </c>
      <c r="BP21" s="30">
        <v>17.162769007642453</v>
      </c>
      <c r="BQ21" s="30">
        <v>64.264333541242948</v>
      </c>
      <c r="BR21" s="30">
        <v>18.572897451114589</v>
      </c>
      <c r="BS21" s="30">
        <v>55.607308890588506</v>
      </c>
      <c r="BT21" s="30">
        <v>108.2162059213418</v>
      </c>
    </row>
    <row r="22" spans="1:72" ht="16.5" x14ac:dyDescent="0.3">
      <c r="A22" s="6" t="s">
        <v>107</v>
      </c>
      <c r="B22" s="6" t="s">
        <v>108</v>
      </c>
      <c r="C22" s="36" t="s">
        <v>77</v>
      </c>
      <c r="D22" s="6" t="s">
        <v>78</v>
      </c>
      <c r="E22" s="7">
        <v>9083.9650433569186</v>
      </c>
      <c r="F22" s="7">
        <v>4454.7942725116936</v>
      </c>
      <c r="G22" s="7">
        <v>4629.1707708452241</v>
      </c>
      <c r="H22" s="7">
        <v>2468.660495072731</v>
      </c>
      <c r="I22" s="7">
        <v>1300.3110213227246</v>
      </c>
      <c r="J22" s="7">
        <v>1168.3494737500064</v>
      </c>
      <c r="K22" s="7">
        <v>5819.4322461901702</v>
      </c>
      <c r="L22" s="7">
        <v>2795.8736084408033</v>
      </c>
      <c r="M22" s="7">
        <v>3023.5586377493655</v>
      </c>
      <c r="N22" s="7">
        <v>795.87230209401787</v>
      </c>
      <c r="O22" s="7">
        <v>358.60964274816581</v>
      </c>
      <c r="P22" s="7">
        <v>437.26265934585217</v>
      </c>
      <c r="Q22" s="30">
        <v>27.176023721910468</v>
      </c>
      <c r="R22" s="30">
        <v>64.062688687313994</v>
      </c>
      <c r="S22" s="30">
        <v>8.7612875907755434</v>
      </c>
      <c r="T22" s="30">
        <v>56.097101212991227</v>
      </c>
      <c r="U22" s="30">
        <v>32.239034232634332</v>
      </c>
      <c r="V22" s="9">
        <v>9561.0240038962493</v>
      </c>
      <c r="W22" s="7">
        <v>4707.9537190755736</v>
      </c>
      <c r="X22" s="7">
        <v>4853.0702848206756</v>
      </c>
      <c r="Y22" s="7">
        <v>1865.0870040662662</v>
      </c>
      <c r="Z22" s="7">
        <v>994.27079961447589</v>
      </c>
      <c r="AA22" s="7">
        <v>870.81620445179033</v>
      </c>
      <c r="AB22" s="7">
        <v>6519.2435369990635</v>
      </c>
      <c r="AC22" s="7">
        <v>3177.4662089652129</v>
      </c>
      <c r="AD22" s="7">
        <v>3341.7773280338502</v>
      </c>
      <c r="AE22" s="7">
        <v>1176.6934628309195</v>
      </c>
      <c r="AF22" s="7">
        <v>536.21671049588463</v>
      </c>
      <c r="AG22" s="7">
        <v>640.47675233503514</v>
      </c>
      <c r="AH22" s="30">
        <v>19.507188804318631</v>
      </c>
      <c r="AI22" s="30">
        <v>68.185620435032718</v>
      </c>
      <c r="AJ22" s="30">
        <v>12.307190760648657</v>
      </c>
      <c r="AK22" s="30">
        <v>46.658488053621284</v>
      </c>
      <c r="AL22" s="30">
        <v>63.090540026577322</v>
      </c>
      <c r="AM22" s="9">
        <v>9825.6911911578172</v>
      </c>
      <c r="AN22" s="7">
        <v>4721.1343196523476</v>
      </c>
      <c r="AO22" s="7">
        <v>5104.5568715054696</v>
      </c>
      <c r="AP22" s="7">
        <v>1664.2974047893456</v>
      </c>
      <c r="AQ22" s="7">
        <v>826.75298469390259</v>
      </c>
      <c r="AR22" s="7">
        <v>837.54442009544277</v>
      </c>
      <c r="AS22" s="7">
        <v>6602.9158275544642</v>
      </c>
      <c r="AT22" s="7">
        <v>3171.419613929992</v>
      </c>
      <c r="AU22" s="7">
        <v>3431.4962136244731</v>
      </c>
      <c r="AV22" s="7">
        <v>1558.4779588140075</v>
      </c>
      <c r="AW22" s="7">
        <v>722.96172102845344</v>
      </c>
      <c r="AX22" s="7">
        <v>835.51623778555427</v>
      </c>
      <c r="AY22" s="30">
        <v>16.938222181123034</v>
      </c>
      <c r="AZ22" s="30">
        <v>67.200522579993731</v>
      </c>
      <c r="BA22" s="30">
        <v>15.861255238883231</v>
      </c>
      <c r="BB22" s="30">
        <v>48.808366603046323</v>
      </c>
      <c r="BC22" s="30">
        <v>93.64179468940938</v>
      </c>
      <c r="BD22" s="9">
        <v>9852.5575636060112</v>
      </c>
      <c r="BE22" s="7">
        <v>4768.4395625075776</v>
      </c>
      <c r="BF22" s="7">
        <v>5084.1180010984335</v>
      </c>
      <c r="BG22" s="7">
        <v>1465.5514630301018</v>
      </c>
      <c r="BH22" s="7">
        <v>751.79620237817142</v>
      </c>
      <c r="BI22" s="7">
        <v>713.75526065193026</v>
      </c>
      <c r="BJ22" s="7">
        <v>6439.9828363922225</v>
      </c>
      <c r="BK22" s="7">
        <v>3240.6409171499467</v>
      </c>
      <c r="BL22" s="7">
        <v>3199.3419192422762</v>
      </c>
      <c r="BM22" s="7">
        <v>1947.0232641836865</v>
      </c>
      <c r="BN22" s="7">
        <v>776.00244297945926</v>
      </c>
      <c r="BO22" s="7">
        <v>1171.0208212042269</v>
      </c>
      <c r="BP22" s="30">
        <v>14.874832789037912</v>
      </c>
      <c r="BQ22" s="30">
        <v>65.363564686804082</v>
      </c>
      <c r="BR22" s="30">
        <v>19.761602524158011</v>
      </c>
      <c r="BS22" s="30">
        <v>52.990432023038828</v>
      </c>
      <c r="BT22" s="30">
        <v>132.85260281192154</v>
      </c>
    </row>
    <row r="23" spans="1:72" ht="16.5" x14ac:dyDescent="0.3">
      <c r="A23" s="6" t="s">
        <v>109</v>
      </c>
      <c r="B23" s="6" t="s">
        <v>110</v>
      </c>
      <c r="C23" s="36" t="s">
        <v>77</v>
      </c>
      <c r="D23" s="6" t="s">
        <v>78</v>
      </c>
      <c r="E23" s="7">
        <v>3390.2002031040538</v>
      </c>
      <c r="F23" s="7">
        <v>1722.2895631690458</v>
      </c>
      <c r="G23" s="7">
        <v>1667.9106399350073</v>
      </c>
      <c r="H23" s="7">
        <v>955.4213969158709</v>
      </c>
      <c r="I23" s="7">
        <v>472.62249051910237</v>
      </c>
      <c r="J23" s="7">
        <v>482.79890639676859</v>
      </c>
      <c r="K23" s="7">
        <v>2141.1995404758245</v>
      </c>
      <c r="L23" s="7">
        <v>1118.2262376285921</v>
      </c>
      <c r="M23" s="7">
        <v>1022.9733028472316</v>
      </c>
      <c r="N23" s="7">
        <v>293.57926571235816</v>
      </c>
      <c r="O23" s="7">
        <v>131.44083502135106</v>
      </c>
      <c r="P23" s="7">
        <v>162.1384306910071</v>
      </c>
      <c r="Q23" s="30">
        <v>28.181857697993497</v>
      </c>
      <c r="R23" s="30">
        <v>63.158498383527636</v>
      </c>
      <c r="S23" s="30">
        <v>8.6596439184788601</v>
      </c>
      <c r="T23" s="30">
        <v>58.3318200390923</v>
      </c>
      <c r="U23" s="30">
        <v>30.727725656976169</v>
      </c>
      <c r="V23" s="9">
        <v>3488.6851093287983</v>
      </c>
      <c r="W23" s="7">
        <v>1761.731012852081</v>
      </c>
      <c r="X23" s="7">
        <v>1726.9540964767173</v>
      </c>
      <c r="Y23" s="7">
        <v>677.33726925018937</v>
      </c>
      <c r="Z23" s="7">
        <v>331.43098373607006</v>
      </c>
      <c r="AA23" s="7">
        <v>345.9062855141193</v>
      </c>
      <c r="AB23" s="7">
        <v>2347.1002938269407</v>
      </c>
      <c r="AC23" s="7">
        <v>1221.6239810078846</v>
      </c>
      <c r="AD23" s="7">
        <v>1125.4763128190564</v>
      </c>
      <c r="AE23" s="7">
        <v>464.24754625166798</v>
      </c>
      <c r="AF23" s="7">
        <v>208.67604810812651</v>
      </c>
      <c r="AG23" s="7">
        <v>255.57149814354153</v>
      </c>
      <c r="AH23" s="30">
        <v>19.415259561230648</v>
      </c>
      <c r="AI23" s="30">
        <v>67.277504855647706</v>
      </c>
      <c r="AJ23" s="30">
        <v>13.30723558312164</v>
      </c>
      <c r="AK23" s="30">
        <v>48.638092650080424</v>
      </c>
      <c r="AL23" s="30">
        <v>68.540085911054149</v>
      </c>
      <c r="AM23" s="9">
        <v>3512.618855658337</v>
      </c>
      <c r="AN23" s="7">
        <v>1798.3907715062369</v>
      </c>
      <c r="AO23" s="7">
        <v>1714.2280841521001</v>
      </c>
      <c r="AP23" s="7">
        <v>621.41754793787425</v>
      </c>
      <c r="AQ23" s="7">
        <v>317.92562694645517</v>
      </c>
      <c r="AR23" s="7">
        <v>303.49192099141902</v>
      </c>
      <c r="AS23" s="7">
        <v>2435.3591304153147</v>
      </c>
      <c r="AT23" s="7">
        <v>1265.9286120899169</v>
      </c>
      <c r="AU23" s="7">
        <v>1169.4305183253978</v>
      </c>
      <c r="AV23" s="7">
        <v>455.8421773051482</v>
      </c>
      <c r="AW23" s="7">
        <v>214.5365324698648</v>
      </c>
      <c r="AX23" s="7">
        <v>241.3056448352834</v>
      </c>
      <c r="AY23" s="30">
        <v>17.69100416166296</v>
      </c>
      <c r="AZ23" s="30">
        <v>69.331721729281625</v>
      </c>
      <c r="BA23" s="30">
        <v>12.977274109055422</v>
      </c>
      <c r="BB23" s="30">
        <v>44.234121850411093</v>
      </c>
      <c r="BC23" s="30">
        <v>73.355214833862519</v>
      </c>
      <c r="BD23" s="9">
        <v>3515.0212424834308</v>
      </c>
      <c r="BE23" s="7">
        <v>1737.5172955701776</v>
      </c>
      <c r="BF23" s="7">
        <v>1777.5039469132532</v>
      </c>
      <c r="BG23" s="7">
        <v>562.18943119087578</v>
      </c>
      <c r="BH23" s="7">
        <v>285.70197132640493</v>
      </c>
      <c r="BI23" s="7">
        <v>276.48745986447085</v>
      </c>
      <c r="BJ23" s="7">
        <v>2430.6845243764633</v>
      </c>
      <c r="BK23" s="7">
        <v>1223.0765823982724</v>
      </c>
      <c r="BL23" s="7">
        <v>1207.6079419781913</v>
      </c>
      <c r="BM23" s="7">
        <v>522.14728691609162</v>
      </c>
      <c r="BN23" s="7">
        <v>228.73874184550033</v>
      </c>
      <c r="BO23" s="7">
        <v>293.40854507059123</v>
      </c>
      <c r="BP23" s="30">
        <v>15.993912764910576</v>
      </c>
      <c r="BQ23" s="30">
        <v>69.15134665471146</v>
      </c>
      <c r="BR23" s="30">
        <v>14.854740580377957</v>
      </c>
      <c r="BS23" s="30">
        <v>44.610343597967713</v>
      </c>
      <c r="BT23" s="30">
        <v>92.877464062253239</v>
      </c>
    </row>
    <row r="24" spans="1:72" ht="16.5" x14ac:dyDescent="0.3">
      <c r="A24" s="6" t="s">
        <v>111</v>
      </c>
      <c r="B24" s="6" t="s">
        <v>112</v>
      </c>
      <c r="C24" s="36" t="s">
        <v>77</v>
      </c>
      <c r="D24" s="6" t="s">
        <v>78</v>
      </c>
      <c r="E24" s="7">
        <v>7078.7359782687199</v>
      </c>
      <c r="F24" s="7">
        <v>3500.5018450193338</v>
      </c>
      <c r="G24" s="7">
        <v>3578.2341332493866</v>
      </c>
      <c r="H24" s="7">
        <v>1791.5442094867519</v>
      </c>
      <c r="I24" s="7">
        <v>916.17730962434098</v>
      </c>
      <c r="J24" s="7">
        <v>875.36689986241095</v>
      </c>
      <c r="K24" s="7">
        <v>4597.1846419421154</v>
      </c>
      <c r="L24" s="7">
        <v>2265.4808241526516</v>
      </c>
      <c r="M24" s="7">
        <v>2331.7038177894647</v>
      </c>
      <c r="N24" s="7">
        <v>690.00712683985216</v>
      </c>
      <c r="O24" s="7">
        <v>318.84371124234127</v>
      </c>
      <c r="P24" s="7">
        <v>371.16341559751083</v>
      </c>
      <c r="Q24" s="30">
        <v>25.308815231796771</v>
      </c>
      <c r="R24" s="30">
        <v>64.943581114696002</v>
      </c>
      <c r="S24" s="30">
        <v>9.747603653507225</v>
      </c>
      <c r="T24" s="30">
        <v>53.979805676855605</v>
      </c>
      <c r="U24" s="30">
        <v>38.514658091386309</v>
      </c>
      <c r="V24" s="9">
        <v>6952.3119610687372</v>
      </c>
      <c r="W24" s="7">
        <v>3486.7721447823096</v>
      </c>
      <c r="X24" s="7">
        <v>3465.5398162864276</v>
      </c>
      <c r="Y24" s="7">
        <v>1322.5667584305579</v>
      </c>
      <c r="Z24" s="7">
        <v>691.58918336694114</v>
      </c>
      <c r="AA24" s="7">
        <v>630.97757506361665</v>
      </c>
      <c r="AB24" s="7">
        <v>4736.1492868817068</v>
      </c>
      <c r="AC24" s="7">
        <v>2362.2638863980692</v>
      </c>
      <c r="AD24" s="7">
        <v>2373.8854004836371</v>
      </c>
      <c r="AE24" s="7">
        <v>893.59591575647266</v>
      </c>
      <c r="AF24" s="7">
        <v>432.91907501729906</v>
      </c>
      <c r="AG24" s="7">
        <v>460.6768407391736</v>
      </c>
      <c r="AH24" s="30">
        <v>19.023409275024068</v>
      </c>
      <c r="AI24" s="30">
        <v>68.123371238272895</v>
      </c>
      <c r="AJ24" s="30">
        <v>12.853219486703033</v>
      </c>
      <c r="AK24" s="30">
        <v>46.792500403764883</v>
      </c>
      <c r="AL24" s="30">
        <v>67.565278656849841</v>
      </c>
      <c r="AM24" s="9">
        <v>6760.8226155018356</v>
      </c>
      <c r="AN24" s="7">
        <v>3310.9604702947722</v>
      </c>
      <c r="AO24" s="7">
        <v>3449.8621452070633</v>
      </c>
      <c r="AP24" s="7">
        <v>1076.4699877516484</v>
      </c>
      <c r="AQ24" s="7">
        <v>553.74996746495685</v>
      </c>
      <c r="AR24" s="7">
        <v>522.72002028669158</v>
      </c>
      <c r="AS24" s="7">
        <v>4510.500643255381</v>
      </c>
      <c r="AT24" s="7">
        <v>2209.1037917041058</v>
      </c>
      <c r="AU24" s="7">
        <v>2301.3968515512752</v>
      </c>
      <c r="AV24" s="7">
        <v>1173.8519844948062</v>
      </c>
      <c r="AW24" s="7">
        <v>548.10671112570981</v>
      </c>
      <c r="AX24" s="7">
        <v>625.74527336909648</v>
      </c>
      <c r="AY24" s="30">
        <v>15.922174696366373</v>
      </c>
      <c r="AZ24" s="30">
        <v>66.715263804041996</v>
      </c>
      <c r="BA24" s="30">
        <v>17.362561499591639</v>
      </c>
      <c r="BB24" s="30">
        <v>49.890736089604481</v>
      </c>
      <c r="BC24" s="30">
        <v>109.04642004432962</v>
      </c>
      <c r="BD24" s="9">
        <v>6189.8242190293713</v>
      </c>
      <c r="BE24" s="7">
        <v>3038.7946046611378</v>
      </c>
      <c r="BF24" s="7">
        <v>3151.0296143682335</v>
      </c>
      <c r="BG24" s="7">
        <v>854.71283232819655</v>
      </c>
      <c r="BH24" s="7">
        <v>447.48269044056531</v>
      </c>
      <c r="BI24" s="7">
        <v>407.23014188763131</v>
      </c>
      <c r="BJ24" s="7">
        <v>4014.1236168801902</v>
      </c>
      <c r="BK24" s="7">
        <v>2031.1326076355431</v>
      </c>
      <c r="BL24" s="7">
        <v>1982.9910092446471</v>
      </c>
      <c r="BM24" s="7">
        <v>1320.9877698209843</v>
      </c>
      <c r="BN24" s="7">
        <v>560.17930658502928</v>
      </c>
      <c r="BO24" s="7">
        <v>760.80846323595517</v>
      </c>
      <c r="BP24" s="30">
        <v>13.808353873774859</v>
      </c>
      <c r="BQ24" s="30">
        <v>64.850365290496839</v>
      </c>
      <c r="BR24" s="30">
        <v>21.341280835728305</v>
      </c>
      <c r="BS24" s="30">
        <v>54.201136033776486</v>
      </c>
      <c r="BT24" s="30">
        <v>154.55340318486589</v>
      </c>
    </row>
    <row r="25" spans="1:72" ht="16.5" x14ac:dyDescent="0.3">
      <c r="A25" s="6" t="s">
        <v>113</v>
      </c>
      <c r="B25" s="6" t="s">
        <v>114</v>
      </c>
      <c r="C25" s="36" t="s">
        <v>77</v>
      </c>
      <c r="D25" s="6" t="s">
        <v>78</v>
      </c>
      <c r="E25" s="7">
        <v>3109.1007800891643</v>
      </c>
      <c r="F25" s="7">
        <v>1517.0044625802902</v>
      </c>
      <c r="G25" s="7">
        <v>1592.0963175088739</v>
      </c>
      <c r="H25" s="7">
        <v>742.419642490314</v>
      </c>
      <c r="I25" s="7">
        <v>366.46998060482429</v>
      </c>
      <c r="J25" s="7">
        <v>375.94966188548972</v>
      </c>
      <c r="K25" s="7">
        <v>2077.947913130527</v>
      </c>
      <c r="L25" s="7">
        <v>1013.8581187532317</v>
      </c>
      <c r="M25" s="7">
        <v>1064.0897943772952</v>
      </c>
      <c r="N25" s="7">
        <v>288.73322446832321</v>
      </c>
      <c r="O25" s="7">
        <v>136.6763632222343</v>
      </c>
      <c r="P25" s="7">
        <v>152.05686124608883</v>
      </c>
      <c r="Q25" s="30">
        <v>23.878918536343573</v>
      </c>
      <c r="R25" s="30">
        <v>66.834369810004503</v>
      </c>
      <c r="S25" s="30">
        <v>9.2867116536519223</v>
      </c>
      <c r="T25" s="30">
        <v>49.623614742352068</v>
      </c>
      <c r="U25" s="30">
        <v>38.890838542447398</v>
      </c>
      <c r="V25" s="9">
        <v>3416.7016161416814</v>
      </c>
      <c r="W25" s="7">
        <v>1671.6652111073304</v>
      </c>
      <c r="X25" s="7">
        <v>1745.036405034351</v>
      </c>
      <c r="Y25" s="7">
        <v>660.60255226673166</v>
      </c>
      <c r="Z25" s="7">
        <v>324.99283661081347</v>
      </c>
      <c r="AA25" s="7">
        <v>335.60971565591819</v>
      </c>
      <c r="AB25" s="7">
        <v>2302.8497356404082</v>
      </c>
      <c r="AC25" s="7">
        <v>1125.9854862582356</v>
      </c>
      <c r="AD25" s="7">
        <v>1176.8642493821726</v>
      </c>
      <c r="AE25" s="7">
        <v>453.24932823454179</v>
      </c>
      <c r="AF25" s="7">
        <v>220.68688823828134</v>
      </c>
      <c r="AG25" s="7">
        <v>232.56243999626042</v>
      </c>
      <c r="AH25" s="30">
        <v>19.334511071900938</v>
      </c>
      <c r="AI25" s="30">
        <v>67.3997906273392</v>
      </c>
      <c r="AJ25" s="30">
        <v>13.265698300759862</v>
      </c>
      <c r="AK25" s="30">
        <v>48.368413416758088</v>
      </c>
      <c r="AL25" s="30">
        <v>68.611501224042087</v>
      </c>
      <c r="AM25" s="9">
        <v>3598.0602499625497</v>
      </c>
      <c r="AN25" s="7">
        <v>1754.0141731918977</v>
      </c>
      <c r="AO25" s="7">
        <v>1844.046076770652</v>
      </c>
      <c r="AP25" s="7">
        <v>632.83470495211907</v>
      </c>
      <c r="AQ25" s="7">
        <v>316.26739269204006</v>
      </c>
      <c r="AR25" s="7">
        <v>316.56731226007895</v>
      </c>
      <c r="AS25" s="7">
        <v>2359.1504058023529</v>
      </c>
      <c r="AT25" s="7">
        <v>1148.7727826019072</v>
      </c>
      <c r="AU25" s="7">
        <v>1210.3776232004459</v>
      </c>
      <c r="AV25" s="7">
        <v>606.07513920807764</v>
      </c>
      <c r="AW25" s="7">
        <v>288.9739978979506</v>
      </c>
      <c r="AX25" s="7">
        <v>317.10114131012705</v>
      </c>
      <c r="AY25" s="30">
        <v>17.58821867862568</v>
      </c>
      <c r="AZ25" s="30">
        <v>65.567284645300433</v>
      </c>
      <c r="BA25" s="30">
        <v>16.844496676073891</v>
      </c>
      <c r="BB25" s="30">
        <v>52.515085138831594</v>
      </c>
      <c r="BC25" s="30">
        <v>95.771476258391033</v>
      </c>
      <c r="BD25" s="9">
        <v>3669.527129126991</v>
      </c>
      <c r="BE25" s="7">
        <v>1617.6143178018174</v>
      </c>
      <c r="BF25" s="7">
        <v>2051.9128113251736</v>
      </c>
      <c r="BG25" s="7">
        <v>584.36794408365654</v>
      </c>
      <c r="BH25" s="7">
        <v>273.64947457157325</v>
      </c>
      <c r="BI25" s="7">
        <v>310.71846951208329</v>
      </c>
      <c r="BJ25" s="7">
        <v>2326.8723566149097</v>
      </c>
      <c r="BK25" s="7">
        <v>1034.7276036946273</v>
      </c>
      <c r="BL25" s="7">
        <v>1292.1447529202828</v>
      </c>
      <c r="BM25" s="7">
        <v>758.28682842842454</v>
      </c>
      <c r="BN25" s="7">
        <v>309.23723953561705</v>
      </c>
      <c r="BO25" s="7">
        <v>449.04958889280755</v>
      </c>
      <c r="BP25" s="30">
        <v>15.924884147748003</v>
      </c>
      <c r="BQ25" s="30">
        <v>63.410686846958683</v>
      </c>
      <c r="BR25" s="30">
        <v>20.664429005293304</v>
      </c>
      <c r="BS25" s="30">
        <v>57.702123998986778</v>
      </c>
      <c r="BT25" s="30">
        <v>129.76187966940745</v>
      </c>
    </row>
    <row r="26" spans="1:72" ht="16.5" x14ac:dyDescent="0.3">
      <c r="A26" s="6" t="s">
        <v>115</v>
      </c>
      <c r="B26" s="6" t="s">
        <v>116</v>
      </c>
      <c r="C26" s="36" t="s">
        <v>77</v>
      </c>
      <c r="D26" s="6" t="s">
        <v>78</v>
      </c>
      <c r="E26" s="7">
        <v>6029.8517419429663</v>
      </c>
      <c r="F26" s="7">
        <v>2990.9108332985379</v>
      </c>
      <c r="G26" s="7">
        <v>3038.9409086444289</v>
      </c>
      <c r="H26" s="7">
        <v>1717.7796981453719</v>
      </c>
      <c r="I26" s="7">
        <v>889.19743586904269</v>
      </c>
      <c r="J26" s="7">
        <v>828.58226227632917</v>
      </c>
      <c r="K26" s="7">
        <v>3814.8562967784023</v>
      </c>
      <c r="L26" s="7">
        <v>1880.0412213830321</v>
      </c>
      <c r="M26" s="7">
        <v>1934.8150753953705</v>
      </c>
      <c r="N26" s="7">
        <v>497.21574701919207</v>
      </c>
      <c r="O26" s="7">
        <v>221.67217604646316</v>
      </c>
      <c r="P26" s="7">
        <v>275.5435709727289</v>
      </c>
      <c r="Q26" s="30">
        <v>28.487925933513271</v>
      </c>
      <c r="R26" s="30">
        <v>63.266170712667666</v>
      </c>
      <c r="S26" s="30">
        <v>8.2459033538190596</v>
      </c>
      <c r="T26" s="30">
        <v>58.062356032522104</v>
      </c>
      <c r="U26" s="30">
        <v>28.945256924157327</v>
      </c>
      <c r="V26" s="9">
        <v>6181.9812074377078</v>
      </c>
      <c r="W26" s="7">
        <v>3102.4424612092439</v>
      </c>
      <c r="X26" s="7">
        <v>3079.5387462284639</v>
      </c>
      <c r="Y26" s="7">
        <v>1209.4297903329598</v>
      </c>
      <c r="Z26" s="7">
        <v>654.15486726533936</v>
      </c>
      <c r="AA26" s="7">
        <v>555.27492306762042</v>
      </c>
      <c r="AB26" s="7">
        <v>4187.4699509809425</v>
      </c>
      <c r="AC26" s="7">
        <v>2085.6693611173387</v>
      </c>
      <c r="AD26" s="7">
        <v>2101.8005898636038</v>
      </c>
      <c r="AE26" s="7">
        <v>785.08146612380551</v>
      </c>
      <c r="AF26" s="7">
        <v>362.6182328265657</v>
      </c>
      <c r="AG26" s="7">
        <v>422.46323329723981</v>
      </c>
      <c r="AH26" s="30">
        <v>19.563789499681143</v>
      </c>
      <c r="AI26" s="30">
        <v>67.736698163088633</v>
      </c>
      <c r="AJ26" s="30">
        <v>12.699512337230221</v>
      </c>
      <c r="AK26" s="30">
        <v>47.63046134789667</v>
      </c>
      <c r="AL26" s="30">
        <v>64.913356062419311</v>
      </c>
      <c r="AM26" s="9">
        <v>6332.9956944667938</v>
      </c>
      <c r="AN26" s="7">
        <v>3116.374846224533</v>
      </c>
      <c r="AO26" s="7">
        <v>3216.6208482422608</v>
      </c>
      <c r="AP26" s="7">
        <v>1114.3984087774299</v>
      </c>
      <c r="AQ26" s="7">
        <v>566.20089740184801</v>
      </c>
      <c r="AR26" s="7">
        <v>548.19751137558183</v>
      </c>
      <c r="AS26" s="7">
        <v>4296.243166072888</v>
      </c>
      <c r="AT26" s="7">
        <v>2118.4001126553771</v>
      </c>
      <c r="AU26" s="7">
        <v>2177.8430534175104</v>
      </c>
      <c r="AV26" s="7">
        <v>922.3541196164764</v>
      </c>
      <c r="AW26" s="7">
        <v>431.77383616730776</v>
      </c>
      <c r="AX26" s="7">
        <v>490.58028344916863</v>
      </c>
      <c r="AY26" s="30">
        <v>17.596702453960166</v>
      </c>
      <c r="AZ26" s="30">
        <v>67.839035005606618</v>
      </c>
      <c r="BA26" s="30">
        <v>14.564262540433228</v>
      </c>
      <c r="BB26" s="30">
        <v>47.407757188373068</v>
      </c>
      <c r="BC26" s="30">
        <v>82.766998979149747</v>
      </c>
      <c r="BD26" s="9">
        <v>6402.0179980030189</v>
      </c>
      <c r="BE26" s="7">
        <v>3128.0265894955887</v>
      </c>
      <c r="BF26" s="7">
        <v>3273.9914085074302</v>
      </c>
      <c r="BG26" s="7">
        <v>1003.4619796981933</v>
      </c>
      <c r="BH26" s="7">
        <v>509.46052672129161</v>
      </c>
      <c r="BI26" s="7">
        <v>494.00145297690176</v>
      </c>
      <c r="BJ26" s="7">
        <v>4319.0813739595542</v>
      </c>
      <c r="BK26" s="7">
        <v>2113.8520238615738</v>
      </c>
      <c r="BL26" s="7">
        <v>2205.2293500979799</v>
      </c>
      <c r="BM26" s="7">
        <v>1079.4746443452716</v>
      </c>
      <c r="BN26" s="7">
        <v>504.71403891272337</v>
      </c>
      <c r="BO26" s="7">
        <v>574.76060543254823</v>
      </c>
      <c r="BP26" s="30">
        <v>15.674151181880514</v>
      </c>
      <c r="BQ26" s="30">
        <v>67.46437412870138</v>
      </c>
      <c r="BR26" s="30">
        <v>16.861474689418117</v>
      </c>
      <c r="BS26" s="30">
        <v>48.22638065126138</v>
      </c>
      <c r="BT26" s="30">
        <v>107.57504182370121</v>
      </c>
    </row>
    <row r="27" spans="1:72" ht="16.5" x14ac:dyDescent="0.3">
      <c r="A27" s="6" t="s">
        <v>117</v>
      </c>
      <c r="B27" s="6" t="s">
        <v>78</v>
      </c>
      <c r="C27" s="36" t="s">
        <v>77</v>
      </c>
      <c r="D27" s="6" t="s">
        <v>78</v>
      </c>
      <c r="E27" s="7">
        <v>268534.83256104629</v>
      </c>
      <c r="F27" s="7">
        <v>127608.5581043024</v>
      </c>
      <c r="G27" s="7">
        <v>140926.27445674385</v>
      </c>
      <c r="H27" s="7">
        <v>63911.994764039133</v>
      </c>
      <c r="I27" s="7">
        <v>32402.374625056793</v>
      </c>
      <c r="J27" s="7">
        <v>31509.620138982344</v>
      </c>
      <c r="K27" s="7">
        <v>182831.73946308499</v>
      </c>
      <c r="L27" s="7">
        <v>86144.342259425408</v>
      </c>
      <c r="M27" s="7">
        <v>96687.397203659522</v>
      </c>
      <c r="N27" s="7">
        <v>21791.098333922186</v>
      </c>
      <c r="O27" s="7">
        <v>9061.8412198202059</v>
      </c>
      <c r="P27" s="7">
        <v>12729.257114101983</v>
      </c>
      <c r="Q27" s="30">
        <v>23.800262392220553</v>
      </c>
      <c r="R27" s="30">
        <v>68.084925042832822</v>
      </c>
      <c r="S27" s="30">
        <v>8.1148125649466323</v>
      </c>
      <c r="T27" s="30">
        <v>46.87539119282151</v>
      </c>
      <c r="U27" s="30">
        <v>34.095475214588696</v>
      </c>
      <c r="V27" s="9">
        <v>285000.8077437224</v>
      </c>
      <c r="W27" s="7">
        <v>135897.61418876887</v>
      </c>
      <c r="X27" s="7">
        <v>149103.19355495353</v>
      </c>
      <c r="Y27" s="7">
        <v>53595.989750063163</v>
      </c>
      <c r="Z27" s="7">
        <v>27358.21998403886</v>
      </c>
      <c r="AA27" s="7">
        <v>26237.769766024303</v>
      </c>
      <c r="AB27" s="7">
        <v>205587.49674060917</v>
      </c>
      <c r="AC27" s="7">
        <v>97777.186845921562</v>
      </c>
      <c r="AD27" s="7">
        <v>107810.3098946876</v>
      </c>
      <c r="AE27" s="7">
        <v>25817.321253050064</v>
      </c>
      <c r="AF27" s="7">
        <v>10762.207358808439</v>
      </c>
      <c r="AG27" s="7">
        <v>15055.113894241626</v>
      </c>
      <c r="AH27" s="30">
        <v>18.805557140124879</v>
      </c>
      <c r="AI27" s="30">
        <v>72.135759322295314</v>
      </c>
      <c r="AJ27" s="30">
        <v>9.0586835375798085</v>
      </c>
      <c r="AK27" s="30">
        <v>38.627500340309808</v>
      </c>
      <c r="AL27" s="30">
        <v>48.170248135066188</v>
      </c>
      <c r="AM27" s="9">
        <v>301456.80690638517</v>
      </c>
      <c r="AN27" s="7">
        <v>143642.1675127176</v>
      </c>
      <c r="AO27" s="7">
        <v>157814.63939366757</v>
      </c>
      <c r="AP27" s="7">
        <v>53221.571533784809</v>
      </c>
      <c r="AQ27" s="7">
        <v>27573.592119644742</v>
      </c>
      <c r="AR27" s="7">
        <v>25647.979414140071</v>
      </c>
      <c r="AS27" s="7">
        <v>200842.19866332697</v>
      </c>
      <c r="AT27" s="7">
        <v>95848.100342655409</v>
      </c>
      <c r="AU27" s="7">
        <v>104994.09832067153</v>
      </c>
      <c r="AV27" s="7">
        <v>47393.036709273401</v>
      </c>
      <c r="AW27" s="7">
        <v>20220.475050417441</v>
      </c>
      <c r="AX27" s="7">
        <v>27172.561658855964</v>
      </c>
      <c r="AY27" s="30">
        <v>17.654791769327112</v>
      </c>
      <c r="AZ27" s="30">
        <v>66.623872495835471</v>
      </c>
      <c r="BA27" s="30">
        <v>15.72133573483743</v>
      </c>
      <c r="BB27" s="30">
        <v>50.096348731831554</v>
      </c>
      <c r="BC27" s="30">
        <v>89.048548066996702</v>
      </c>
      <c r="BD27" s="9">
        <v>306707.50793318119</v>
      </c>
      <c r="BE27" s="7">
        <v>148206.41095426652</v>
      </c>
      <c r="BF27" s="7">
        <v>158501.09697891466</v>
      </c>
      <c r="BG27" s="7">
        <v>47264.505447094722</v>
      </c>
      <c r="BH27" s="7">
        <v>24374.660075740045</v>
      </c>
      <c r="BI27" s="7">
        <v>22889.84537135467</v>
      </c>
      <c r="BJ27" s="7">
        <v>197513.26596433774</v>
      </c>
      <c r="BK27" s="7">
        <v>97492.729418981617</v>
      </c>
      <c r="BL27" s="7">
        <v>100020.53654535617</v>
      </c>
      <c r="BM27" s="7">
        <v>61929.736521748695</v>
      </c>
      <c r="BN27" s="7">
        <v>26339.02145954486</v>
      </c>
      <c r="BO27" s="7">
        <v>35590.715062203832</v>
      </c>
      <c r="BP27" s="30">
        <v>15.410286420960942</v>
      </c>
      <c r="BQ27" s="30">
        <v>64.39792338157163</v>
      </c>
      <c r="BR27" s="30">
        <v>20.191790197467423</v>
      </c>
      <c r="BS27" s="30">
        <v>55.284510352109272</v>
      </c>
      <c r="BT27" s="30">
        <v>131.02800068662395</v>
      </c>
    </row>
    <row r="28" spans="1:72" ht="16.5" x14ac:dyDescent="0.3">
      <c r="A28" s="6" t="s">
        <v>118</v>
      </c>
      <c r="B28" s="6" t="s">
        <v>119</v>
      </c>
      <c r="C28" s="36" t="s">
        <v>77</v>
      </c>
      <c r="D28" s="6" t="s">
        <v>78</v>
      </c>
      <c r="E28" s="7">
        <v>31836.586398694246</v>
      </c>
      <c r="F28" s="7">
        <v>15515.775295462063</v>
      </c>
      <c r="G28" s="7">
        <v>16320.811103232178</v>
      </c>
      <c r="H28" s="7">
        <v>7941.5306320769741</v>
      </c>
      <c r="I28" s="7">
        <v>4010.0327434363162</v>
      </c>
      <c r="J28" s="7">
        <v>3931.4978886406579</v>
      </c>
      <c r="K28" s="7">
        <v>21269.537303282577</v>
      </c>
      <c r="L28" s="7">
        <v>10359.151395783692</v>
      </c>
      <c r="M28" s="7">
        <v>10910.385907498878</v>
      </c>
      <c r="N28" s="7">
        <v>2625.5184633346944</v>
      </c>
      <c r="O28" s="7">
        <v>1146.5911562420529</v>
      </c>
      <c r="P28" s="7">
        <v>1478.9273070926415</v>
      </c>
      <c r="Q28" s="30">
        <v>24.944667536349595</v>
      </c>
      <c r="R28" s="30">
        <v>66.808473235544284</v>
      </c>
      <c r="S28" s="30">
        <v>8.2468592281061213</v>
      </c>
      <c r="T28" s="30">
        <v>49.681612461691074</v>
      </c>
      <c r="U28" s="30">
        <v>33.060609912273726</v>
      </c>
      <c r="V28" s="9">
        <v>34790.187838924525</v>
      </c>
      <c r="W28" s="7">
        <v>16873.832055139319</v>
      </c>
      <c r="X28" s="7">
        <v>17916.355783785206</v>
      </c>
      <c r="Y28" s="7">
        <v>6839.9383860958205</v>
      </c>
      <c r="Z28" s="7">
        <v>3462.5019111042266</v>
      </c>
      <c r="AA28" s="7">
        <v>3377.4364749915935</v>
      </c>
      <c r="AB28" s="7">
        <v>24081.537988026521</v>
      </c>
      <c r="AC28" s="7">
        <v>11683.083723377178</v>
      </c>
      <c r="AD28" s="7">
        <v>12398.454264649341</v>
      </c>
      <c r="AE28" s="7">
        <v>3868.7114648021852</v>
      </c>
      <c r="AF28" s="7">
        <v>1728.2464206579129</v>
      </c>
      <c r="AG28" s="7">
        <v>2140.4650441442723</v>
      </c>
      <c r="AH28" s="30">
        <v>19.660538821359996</v>
      </c>
      <c r="AI28" s="30">
        <v>69.219338796105106</v>
      </c>
      <c r="AJ28" s="30">
        <v>11.120122382534912</v>
      </c>
      <c r="AK28" s="30">
        <v>44.468297067331861</v>
      </c>
      <c r="AL28" s="30">
        <v>56.56061862584135</v>
      </c>
      <c r="AM28" s="9">
        <v>36818.767496943692</v>
      </c>
      <c r="AN28" s="7">
        <v>17816.963525589479</v>
      </c>
      <c r="AO28" s="7">
        <v>19001.803971354213</v>
      </c>
      <c r="AP28" s="7">
        <v>6665.3926259461859</v>
      </c>
      <c r="AQ28" s="7">
        <v>3311.7651162693105</v>
      </c>
      <c r="AR28" s="7">
        <v>3353.6275096768759</v>
      </c>
      <c r="AS28" s="7">
        <v>24854.183427565382</v>
      </c>
      <c r="AT28" s="7">
        <v>12154.069377299027</v>
      </c>
      <c r="AU28" s="7">
        <v>12700.114050266353</v>
      </c>
      <c r="AV28" s="7">
        <v>5299.1914434321243</v>
      </c>
      <c r="AW28" s="7">
        <v>2351.129032021141</v>
      </c>
      <c r="AX28" s="7">
        <v>2948.0624114109837</v>
      </c>
      <c r="AY28" s="30">
        <v>18.103247553029789</v>
      </c>
      <c r="AZ28" s="30">
        <v>67.504115746483137</v>
      </c>
      <c r="BA28" s="30">
        <v>14.392636700487074</v>
      </c>
      <c r="BB28" s="30">
        <v>48.139115510464045</v>
      </c>
      <c r="BC28" s="30">
        <v>79.50306517284686</v>
      </c>
      <c r="BD28" s="9">
        <v>38686.053344122178</v>
      </c>
      <c r="BE28" s="7">
        <v>19054.160977722509</v>
      </c>
      <c r="BF28" s="7">
        <v>19631.892366399668</v>
      </c>
      <c r="BG28" s="7">
        <v>6181.592428144023</v>
      </c>
      <c r="BH28" s="7">
        <v>3183.4302017904365</v>
      </c>
      <c r="BI28" s="7">
        <v>2998.1622263535864</v>
      </c>
      <c r="BJ28" s="7">
        <v>25528.43678276327</v>
      </c>
      <c r="BK28" s="7">
        <v>12807.906593335263</v>
      </c>
      <c r="BL28" s="7">
        <v>12720.530189428007</v>
      </c>
      <c r="BM28" s="7">
        <v>6976.0241332148826</v>
      </c>
      <c r="BN28" s="7">
        <v>3062.8241825968089</v>
      </c>
      <c r="BO28" s="7">
        <v>3913.1999506180741</v>
      </c>
      <c r="BP28" s="30">
        <v>15.978865492318906</v>
      </c>
      <c r="BQ28" s="30">
        <v>65.988733861480782</v>
      </c>
      <c r="BR28" s="30">
        <v>18.032400646200305</v>
      </c>
      <c r="BS28" s="30">
        <v>51.541019426002975</v>
      </c>
      <c r="BT28" s="30">
        <v>112.85157043764178</v>
      </c>
    </row>
    <row r="29" spans="1:72" ht="16.5" x14ac:dyDescent="0.3">
      <c r="A29" s="6" t="s">
        <v>120</v>
      </c>
      <c r="B29" s="6" t="s">
        <v>121</v>
      </c>
      <c r="C29" s="36" t="s">
        <v>77</v>
      </c>
      <c r="D29" s="6" t="s">
        <v>78</v>
      </c>
      <c r="E29" s="7">
        <v>10888.479134137211</v>
      </c>
      <c r="F29" s="7">
        <v>5455.1251504857355</v>
      </c>
      <c r="G29" s="7">
        <v>5433.3539836514765</v>
      </c>
      <c r="H29" s="7">
        <v>2611.5357260413489</v>
      </c>
      <c r="I29" s="7">
        <v>1365.6507078960763</v>
      </c>
      <c r="J29" s="7">
        <v>1245.8850181452726</v>
      </c>
      <c r="K29" s="7">
        <v>7232.228695325497</v>
      </c>
      <c r="L29" s="7">
        <v>3598.6443462385232</v>
      </c>
      <c r="M29" s="7">
        <v>3633.5843490869756</v>
      </c>
      <c r="N29" s="7">
        <v>1044.7147127703645</v>
      </c>
      <c r="O29" s="7">
        <v>490.83009635113626</v>
      </c>
      <c r="P29" s="7">
        <v>553.88461641922822</v>
      </c>
      <c r="Q29" s="30">
        <v>23.984393907260618</v>
      </c>
      <c r="R29" s="30">
        <v>66.420926249022642</v>
      </c>
      <c r="S29" s="30">
        <v>9.594679843716726</v>
      </c>
      <c r="T29" s="30">
        <v>50.554961587081813</v>
      </c>
      <c r="U29" s="30">
        <v>40.003845337164009</v>
      </c>
      <c r="V29" s="9">
        <v>11559.928521249829</v>
      </c>
      <c r="W29" s="7">
        <v>5751.8775463490902</v>
      </c>
      <c r="X29" s="7">
        <v>5808.0509749007388</v>
      </c>
      <c r="Y29" s="7">
        <v>2218.7705650421894</v>
      </c>
      <c r="Z29" s="7">
        <v>1148.1582364263736</v>
      </c>
      <c r="AA29" s="7">
        <v>1070.6123286158156</v>
      </c>
      <c r="AB29" s="7">
        <v>7901.2191576695004</v>
      </c>
      <c r="AC29" s="7">
        <v>3926.9277742331192</v>
      </c>
      <c r="AD29" s="7">
        <v>3974.2913834363817</v>
      </c>
      <c r="AE29" s="7">
        <v>1439.9387985381395</v>
      </c>
      <c r="AF29" s="7">
        <v>676.79153568959771</v>
      </c>
      <c r="AG29" s="7">
        <v>763.14726284854191</v>
      </c>
      <c r="AH29" s="30">
        <v>19.193635678313882</v>
      </c>
      <c r="AI29" s="30">
        <v>68.350069320456669</v>
      </c>
      <c r="AJ29" s="30">
        <v>12.456295001229446</v>
      </c>
      <c r="AK29" s="30">
        <v>46.305630695345521</v>
      </c>
      <c r="AL29" s="30">
        <v>64.898048551079441</v>
      </c>
      <c r="AM29" s="9">
        <v>11976.191287925716</v>
      </c>
      <c r="AN29" s="7">
        <v>5959.6586716026741</v>
      </c>
      <c r="AO29" s="7">
        <v>6016.532616323042</v>
      </c>
      <c r="AP29" s="7">
        <v>2086.4798622244994</v>
      </c>
      <c r="AQ29" s="7">
        <v>1072.1790130731274</v>
      </c>
      <c r="AR29" s="7">
        <v>1014.3008491513719</v>
      </c>
      <c r="AS29" s="7">
        <v>8060.7055143827229</v>
      </c>
      <c r="AT29" s="7">
        <v>3999.1571982581045</v>
      </c>
      <c r="AU29" s="7">
        <v>4061.5483161246184</v>
      </c>
      <c r="AV29" s="7">
        <v>1829.0059113184932</v>
      </c>
      <c r="AW29" s="7">
        <v>888.32246027144174</v>
      </c>
      <c r="AX29" s="7">
        <v>940.68345104705156</v>
      </c>
      <c r="AY29" s="30">
        <v>17.421898265169403</v>
      </c>
      <c r="AZ29" s="30">
        <v>67.306085220177224</v>
      </c>
      <c r="BA29" s="30">
        <v>15.272016514653366</v>
      </c>
      <c r="BB29" s="30">
        <v>48.574976055837645</v>
      </c>
      <c r="BC29" s="30">
        <v>87.65988804552849</v>
      </c>
      <c r="BD29" s="9">
        <v>12223.09796505435</v>
      </c>
      <c r="BE29" s="7">
        <v>6146.3355477893765</v>
      </c>
      <c r="BF29" s="7">
        <v>6076.7624172649739</v>
      </c>
      <c r="BG29" s="7">
        <v>1856.7175801940984</v>
      </c>
      <c r="BH29" s="7">
        <v>955.23348249216656</v>
      </c>
      <c r="BI29" s="7">
        <v>901.48409770193189</v>
      </c>
      <c r="BJ29" s="7">
        <v>8061.6841000230052</v>
      </c>
      <c r="BK29" s="7">
        <v>4117.0249301004551</v>
      </c>
      <c r="BL29" s="7">
        <v>3944.6591699225501</v>
      </c>
      <c r="BM29" s="7">
        <v>2304.6962848372464</v>
      </c>
      <c r="BN29" s="7">
        <v>1074.0771351967549</v>
      </c>
      <c r="BO29" s="7">
        <v>1230.6191496404915</v>
      </c>
      <c r="BP29" s="30">
        <v>15.190237250019804</v>
      </c>
      <c r="BQ29" s="30">
        <v>65.954507793942554</v>
      </c>
      <c r="BR29" s="30">
        <v>18.855254956037641</v>
      </c>
      <c r="BS29" s="30">
        <v>51.619659284583854</v>
      </c>
      <c r="BT29" s="30">
        <v>124.12745532340557</v>
      </c>
    </row>
    <row r="30" spans="1:72" ht="16.5" x14ac:dyDescent="0.3">
      <c r="A30" s="6" t="s">
        <v>122</v>
      </c>
      <c r="B30" s="6" t="s">
        <v>123</v>
      </c>
      <c r="C30" s="36" t="s">
        <v>77</v>
      </c>
      <c r="D30" s="6" t="s">
        <v>78</v>
      </c>
      <c r="E30" s="7">
        <v>12073.859023313997</v>
      </c>
      <c r="F30" s="7">
        <v>5977.2794541973017</v>
      </c>
      <c r="G30" s="7">
        <v>6096.579569116695</v>
      </c>
      <c r="H30" s="7">
        <v>2875.2851675926631</v>
      </c>
      <c r="I30" s="7">
        <v>1527.7759825043665</v>
      </c>
      <c r="J30" s="7">
        <v>1347.5091850882968</v>
      </c>
      <c r="K30" s="7">
        <v>7900.4611028125955</v>
      </c>
      <c r="L30" s="7">
        <v>3824.3060525330666</v>
      </c>
      <c r="M30" s="7">
        <v>4076.155050279529</v>
      </c>
      <c r="N30" s="7">
        <v>1298.1127529087378</v>
      </c>
      <c r="O30" s="7">
        <v>625.1974191598681</v>
      </c>
      <c r="P30" s="7">
        <v>672.91533374886944</v>
      </c>
      <c r="Q30" s="30">
        <v>23.814135663176426</v>
      </c>
      <c r="R30" s="30">
        <v>65.434432252001741</v>
      </c>
      <c r="S30" s="30">
        <v>10.75143208482184</v>
      </c>
      <c r="T30" s="30">
        <v>52.824738533497175</v>
      </c>
      <c r="U30" s="30">
        <v>45.147269826998922</v>
      </c>
      <c r="V30" s="9">
        <v>12460.224597939243</v>
      </c>
      <c r="W30" s="7">
        <v>6170.2134992073834</v>
      </c>
      <c r="X30" s="7">
        <v>6290.0110987318594</v>
      </c>
      <c r="Y30" s="7">
        <v>2348.1625522318477</v>
      </c>
      <c r="Z30" s="7">
        <v>1265.0752630762838</v>
      </c>
      <c r="AA30" s="7">
        <v>1083.0872891555639</v>
      </c>
      <c r="AB30" s="7">
        <v>8547.4829267293971</v>
      </c>
      <c r="AC30" s="7">
        <v>4153.4147716172083</v>
      </c>
      <c r="AD30" s="7">
        <v>4394.0681551121907</v>
      </c>
      <c r="AE30" s="7">
        <v>1564.5791189779966</v>
      </c>
      <c r="AF30" s="7">
        <v>751.7234645138916</v>
      </c>
      <c r="AG30" s="7">
        <v>812.85565446410533</v>
      </c>
      <c r="AH30" s="30">
        <v>18.845266662530328</v>
      </c>
      <c r="AI30" s="30">
        <v>68.598144917412156</v>
      </c>
      <c r="AJ30" s="30">
        <v>12.556588420057512</v>
      </c>
      <c r="AK30" s="30">
        <v>45.776536844245129</v>
      </c>
      <c r="AL30" s="30">
        <v>66.629932305619903</v>
      </c>
      <c r="AM30" s="9">
        <v>12758.452024958946</v>
      </c>
      <c r="AN30" s="7">
        <v>6197.9798171060356</v>
      </c>
      <c r="AO30" s="7">
        <v>6560.4722078529103</v>
      </c>
      <c r="AP30" s="7">
        <v>2104.8929500475474</v>
      </c>
      <c r="AQ30" s="7">
        <v>1064.2297380128493</v>
      </c>
      <c r="AR30" s="7">
        <v>1040.6632120346981</v>
      </c>
      <c r="AS30" s="7">
        <v>8476.8935965753299</v>
      </c>
      <c r="AT30" s="7">
        <v>4084.1638437227002</v>
      </c>
      <c r="AU30" s="7">
        <v>4392.7297528526287</v>
      </c>
      <c r="AV30" s="7">
        <v>2176.6654783360691</v>
      </c>
      <c r="AW30" s="7">
        <v>1049.5862353704858</v>
      </c>
      <c r="AX30" s="7">
        <v>1127.0792429655833</v>
      </c>
      <c r="AY30" s="30">
        <v>16.498027706886489</v>
      </c>
      <c r="AZ30" s="30">
        <v>66.441395711582075</v>
      </c>
      <c r="BA30" s="30">
        <v>17.060576581531436</v>
      </c>
      <c r="BB30" s="30">
        <v>50.508578167282501</v>
      </c>
      <c r="BC30" s="30">
        <v>103.40979470176383</v>
      </c>
      <c r="BD30" s="9">
        <v>11521.754740743629</v>
      </c>
      <c r="BE30" s="7">
        <v>5735.8709756843673</v>
      </c>
      <c r="BF30" s="7">
        <v>5785.8837650592613</v>
      </c>
      <c r="BG30" s="7">
        <v>1705.6225746782261</v>
      </c>
      <c r="BH30" s="7">
        <v>892.69585536554882</v>
      </c>
      <c r="BI30" s="7">
        <v>812.92671931267751</v>
      </c>
      <c r="BJ30" s="7">
        <v>7260.455382234426</v>
      </c>
      <c r="BK30" s="7">
        <v>3707.9755930566762</v>
      </c>
      <c r="BL30" s="7">
        <v>3552.4797891777489</v>
      </c>
      <c r="BM30" s="7">
        <v>2555.6767838309765</v>
      </c>
      <c r="BN30" s="7">
        <v>1135.1995272621425</v>
      </c>
      <c r="BO30" s="7">
        <v>1420.4772565688343</v>
      </c>
      <c r="BP30" s="30">
        <v>14.803496629265545</v>
      </c>
      <c r="BQ30" s="30">
        <v>63.01518775225923</v>
      </c>
      <c r="BR30" s="30">
        <v>22.181315618475228</v>
      </c>
      <c r="BS30" s="30">
        <v>58.691902011217593</v>
      </c>
      <c r="BT30" s="30">
        <v>149.83835355914641</v>
      </c>
    </row>
    <row r="31" spans="1:72" ht="16.5" x14ac:dyDescent="0.3">
      <c r="A31" s="6" t="s">
        <v>124</v>
      </c>
      <c r="B31" s="6" t="s">
        <v>125</v>
      </c>
      <c r="C31" s="36" t="s">
        <v>77</v>
      </c>
      <c r="D31" s="6" t="s">
        <v>78</v>
      </c>
      <c r="E31" s="7">
        <v>5937.1116945301428</v>
      </c>
      <c r="F31" s="7">
        <v>3046.7457815589883</v>
      </c>
      <c r="G31" s="7">
        <v>2890.3659129711541</v>
      </c>
      <c r="H31" s="7">
        <v>1329.5341149300286</v>
      </c>
      <c r="I31" s="7">
        <v>700.09700336359992</v>
      </c>
      <c r="J31" s="7">
        <v>629.4371115664286</v>
      </c>
      <c r="K31" s="7">
        <v>3961.8278467048613</v>
      </c>
      <c r="L31" s="7">
        <v>2008.8550788400516</v>
      </c>
      <c r="M31" s="7">
        <v>1952.9727678648094</v>
      </c>
      <c r="N31" s="7">
        <v>645.74973289525292</v>
      </c>
      <c r="O31" s="7">
        <v>337.79369935533668</v>
      </c>
      <c r="P31" s="7">
        <v>307.95603353991623</v>
      </c>
      <c r="Q31" s="30">
        <v>22.393618030715633</v>
      </c>
      <c r="R31" s="30">
        <v>66.729885684227412</v>
      </c>
      <c r="S31" s="30">
        <v>10.876496285056954</v>
      </c>
      <c r="T31" s="30">
        <v>49.857891969439514</v>
      </c>
      <c r="U31" s="30">
        <v>48.569624926791569</v>
      </c>
      <c r="V31" s="9">
        <v>6165.8952255410322</v>
      </c>
      <c r="W31" s="7">
        <v>3182.3679973896583</v>
      </c>
      <c r="X31" s="7">
        <v>2983.5272281513739</v>
      </c>
      <c r="Y31" s="7">
        <v>1179.2724096977131</v>
      </c>
      <c r="Z31" s="7">
        <v>635.06216371287701</v>
      </c>
      <c r="AA31" s="7">
        <v>544.21024598483609</v>
      </c>
      <c r="AB31" s="7">
        <v>4199.1438660516924</v>
      </c>
      <c r="AC31" s="7">
        <v>2123.8735815732098</v>
      </c>
      <c r="AD31" s="7">
        <v>2075.2702844784826</v>
      </c>
      <c r="AE31" s="7">
        <v>787.47894979162663</v>
      </c>
      <c r="AF31" s="7">
        <v>423.43225210357133</v>
      </c>
      <c r="AG31" s="7">
        <v>364.04669768805525</v>
      </c>
      <c r="AH31" s="30">
        <v>19.125728974647583</v>
      </c>
      <c r="AI31" s="30">
        <v>68.102744410212296</v>
      </c>
      <c r="AJ31" s="30">
        <v>12.771526615140116</v>
      </c>
      <c r="AK31" s="30">
        <v>46.836960633563791</v>
      </c>
      <c r="AL31" s="30">
        <v>66.776678850095692</v>
      </c>
      <c r="AM31" s="9">
        <v>6330.7283456089663</v>
      </c>
      <c r="AN31" s="7">
        <v>3239.101057088898</v>
      </c>
      <c r="AO31" s="7">
        <v>3091.6272885200683</v>
      </c>
      <c r="AP31" s="7">
        <v>1035.4900505350251</v>
      </c>
      <c r="AQ31" s="7">
        <v>537.87711194214103</v>
      </c>
      <c r="AR31" s="7">
        <v>497.61293859288412</v>
      </c>
      <c r="AS31" s="7">
        <v>4184.3949907376318</v>
      </c>
      <c r="AT31" s="7">
        <v>2115.2011912641592</v>
      </c>
      <c r="AU31" s="7">
        <v>2069.1937994734731</v>
      </c>
      <c r="AV31" s="7">
        <v>1110.8433043363088</v>
      </c>
      <c r="AW31" s="7">
        <v>586.0227538825975</v>
      </c>
      <c r="AX31" s="7">
        <v>524.82055045371135</v>
      </c>
      <c r="AY31" s="30">
        <v>16.356570587225523</v>
      </c>
      <c r="AZ31" s="30">
        <v>66.096581029889791</v>
      </c>
      <c r="BA31" s="30">
        <v>17.546848382884679</v>
      </c>
      <c r="BB31" s="30">
        <v>51.293755958085953</v>
      </c>
      <c r="BC31" s="30">
        <v>107.27706207919134</v>
      </c>
      <c r="BD31" s="9">
        <v>5756.690216703726</v>
      </c>
      <c r="BE31" s="7">
        <v>2924.1346551725251</v>
      </c>
      <c r="BF31" s="7">
        <v>2832.555561531201</v>
      </c>
      <c r="BG31" s="7">
        <v>849.38326335522845</v>
      </c>
      <c r="BH31" s="7">
        <v>443.55269806848412</v>
      </c>
      <c r="BI31" s="7">
        <v>405.83056528674433</v>
      </c>
      <c r="BJ31" s="7">
        <v>3727.0960617020082</v>
      </c>
      <c r="BK31" s="7">
        <v>1933.475610115602</v>
      </c>
      <c r="BL31" s="7">
        <v>1793.6204515864065</v>
      </c>
      <c r="BM31" s="7">
        <v>1180.2108916464892</v>
      </c>
      <c r="BN31" s="7">
        <v>547.1063469884391</v>
      </c>
      <c r="BO31" s="7">
        <v>633.10454465805003</v>
      </c>
      <c r="BP31" s="30">
        <v>14.754715494167833</v>
      </c>
      <c r="BQ31" s="30">
        <v>64.743731578388434</v>
      </c>
      <c r="BR31" s="30">
        <v>20.501552927443726</v>
      </c>
      <c r="BS31" s="30">
        <v>54.455107177325814</v>
      </c>
      <c r="BT31" s="30">
        <v>138.94915788479602</v>
      </c>
    </row>
    <row r="32" spans="1:72" ht="16.5" x14ac:dyDescent="0.3">
      <c r="A32" s="6" t="s">
        <v>126</v>
      </c>
      <c r="B32" s="6" t="s">
        <v>127</v>
      </c>
      <c r="C32" s="36" t="s">
        <v>77</v>
      </c>
      <c r="D32" s="6" t="s">
        <v>78</v>
      </c>
      <c r="E32" s="7">
        <v>5160.137011999379</v>
      </c>
      <c r="F32" s="7">
        <v>2667.4205637193122</v>
      </c>
      <c r="G32" s="7">
        <v>2492.7164482800663</v>
      </c>
      <c r="H32" s="7">
        <v>1425.2817667881159</v>
      </c>
      <c r="I32" s="7">
        <v>761.67921154343935</v>
      </c>
      <c r="J32" s="7">
        <v>663.60255524467652</v>
      </c>
      <c r="K32" s="7">
        <v>3218.3948259661165</v>
      </c>
      <c r="L32" s="7">
        <v>1658.2438595151609</v>
      </c>
      <c r="M32" s="7">
        <v>1560.1509664509554</v>
      </c>
      <c r="N32" s="7">
        <v>516.46041924514634</v>
      </c>
      <c r="O32" s="7">
        <v>247.49749266071188</v>
      </c>
      <c r="P32" s="7">
        <v>268.96292658443451</v>
      </c>
      <c r="Q32" s="30">
        <v>27.621006253782927</v>
      </c>
      <c r="R32" s="30">
        <v>62.370336649628946</v>
      </c>
      <c r="S32" s="30">
        <v>10.008657096588127</v>
      </c>
      <c r="T32" s="30">
        <v>60.332628252047314</v>
      </c>
      <c r="U32" s="30">
        <v>36.235671519814225</v>
      </c>
      <c r="V32" s="9">
        <v>5502.9379115145539</v>
      </c>
      <c r="W32" s="7">
        <v>2839.3550659498537</v>
      </c>
      <c r="X32" s="7">
        <v>2663.5828455647002</v>
      </c>
      <c r="Y32" s="7">
        <v>1075.2445427315931</v>
      </c>
      <c r="Z32" s="7">
        <v>578.81881736433616</v>
      </c>
      <c r="AA32" s="7">
        <v>496.42572536725703</v>
      </c>
      <c r="AB32" s="7">
        <v>3730.0365142895071</v>
      </c>
      <c r="AC32" s="7">
        <v>1921.9742176052471</v>
      </c>
      <c r="AD32" s="7">
        <v>1808.0622966842598</v>
      </c>
      <c r="AE32" s="7">
        <v>697.65685449345347</v>
      </c>
      <c r="AF32" s="7">
        <v>338.56203098027044</v>
      </c>
      <c r="AG32" s="7">
        <v>359.09482351318314</v>
      </c>
      <c r="AH32" s="30">
        <v>19.539463465173959</v>
      </c>
      <c r="AI32" s="30">
        <v>67.782638551756847</v>
      </c>
      <c r="AJ32" s="30">
        <v>12.677897983069192</v>
      </c>
      <c r="AK32" s="30">
        <v>47.530403266380539</v>
      </c>
      <c r="AL32" s="30">
        <v>64.883552230927748</v>
      </c>
      <c r="AM32" s="9">
        <v>5717.802118843666</v>
      </c>
      <c r="AN32" s="7">
        <v>2919.1458946605776</v>
      </c>
      <c r="AO32" s="7">
        <v>2798.6562241830884</v>
      </c>
      <c r="AP32" s="7">
        <v>1006.4030772768026</v>
      </c>
      <c r="AQ32" s="7">
        <v>519.27026634061065</v>
      </c>
      <c r="AR32" s="7">
        <v>487.13281093619196</v>
      </c>
      <c r="AS32" s="7">
        <v>3828.7423069737647</v>
      </c>
      <c r="AT32" s="7">
        <v>1969.6585889159867</v>
      </c>
      <c r="AU32" s="7">
        <v>1859.0837180577782</v>
      </c>
      <c r="AV32" s="7">
        <v>882.65673459309835</v>
      </c>
      <c r="AW32" s="7">
        <v>430.21703940398021</v>
      </c>
      <c r="AX32" s="7">
        <v>452.43969518911814</v>
      </c>
      <c r="AY32" s="30">
        <v>17.601222573969235</v>
      </c>
      <c r="AZ32" s="30">
        <v>66.961784045581254</v>
      </c>
      <c r="BA32" s="30">
        <v>15.436993380449508</v>
      </c>
      <c r="BB32" s="30">
        <v>49.338912374152763</v>
      </c>
      <c r="BC32" s="30">
        <v>87.704097346507922</v>
      </c>
      <c r="BD32" s="9">
        <v>5300.3546988836997</v>
      </c>
      <c r="BE32" s="7">
        <v>2690.2676153293824</v>
      </c>
      <c r="BF32" s="7">
        <v>2610.0870835543174</v>
      </c>
      <c r="BG32" s="7">
        <v>864.82597656055759</v>
      </c>
      <c r="BH32" s="7">
        <v>454.86367003993081</v>
      </c>
      <c r="BI32" s="7">
        <v>409.9623065206269</v>
      </c>
      <c r="BJ32" s="7">
        <v>3538.7000693643081</v>
      </c>
      <c r="BK32" s="7">
        <v>1806.7981458325951</v>
      </c>
      <c r="BL32" s="7">
        <v>1731.9019235317126</v>
      </c>
      <c r="BM32" s="7">
        <v>896.82865295883448</v>
      </c>
      <c r="BN32" s="7">
        <v>428.60579945685663</v>
      </c>
      <c r="BO32" s="7">
        <v>468.22285350197785</v>
      </c>
      <c r="BP32" s="30">
        <v>16.316379293308376</v>
      </c>
      <c r="BQ32" s="30">
        <v>66.763457738207393</v>
      </c>
      <c r="BR32" s="30">
        <v>16.920162968484249</v>
      </c>
      <c r="BS32" s="30">
        <v>49.782535817901504</v>
      </c>
      <c r="BT32" s="30">
        <v>103.70047584897399</v>
      </c>
    </row>
    <row r="33" spans="1:72" ht="16.5" x14ac:dyDescent="0.3">
      <c r="A33" s="6" t="s">
        <v>128</v>
      </c>
      <c r="B33" s="6" t="s">
        <v>129</v>
      </c>
      <c r="C33" s="36" t="s">
        <v>77</v>
      </c>
      <c r="D33" s="6" t="s">
        <v>78</v>
      </c>
      <c r="E33" s="7">
        <v>4456.4293369250454</v>
      </c>
      <c r="F33" s="7">
        <v>2262.3700586248469</v>
      </c>
      <c r="G33" s="7">
        <v>2194.0592783001989</v>
      </c>
      <c r="H33" s="7">
        <v>1179.5586713634821</v>
      </c>
      <c r="I33" s="7">
        <v>609.74570829285278</v>
      </c>
      <c r="J33" s="7">
        <v>569.81296307062939</v>
      </c>
      <c r="K33" s="7">
        <v>2798.7787825792429</v>
      </c>
      <c r="L33" s="7">
        <v>1439.3654863794882</v>
      </c>
      <c r="M33" s="7">
        <v>1359.4132961997555</v>
      </c>
      <c r="N33" s="7">
        <v>478.09188298232033</v>
      </c>
      <c r="O33" s="7">
        <v>213.2588639525062</v>
      </c>
      <c r="P33" s="7">
        <v>264.83301902981412</v>
      </c>
      <c r="Q33" s="30">
        <v>26.46869460242317</v>
      </c>
      <c r="R33" s="30">
        <v>62.803167535702741</v>
      </c>
      <c r="S33" s="30">
        <v>10.728137861874092</v>
      </c>
      <c r="T33" s="30">
        <v>59.227637591927781</v>
      </c>
      <c r="U33" s="30">
        <v>40.531420317539748</v>
      </c>
      <c r="V33" s="9">
        <v>5085.3647515048542</v>
      </c>
      <c r="W33" s="7">
        <v>2575.7980209884936</v>
      </c>
      <c r="X33" s="7">
        <v>2509.5667305163606</v>
      </c>
      <c r="Y33" s="7">
        <v>994.63473352558844</v>
      </c>
      <c r="Z33" s="7">
        <v>509.64209807812972</v>
      </c>
      <c r="AA33" s="7">
        <v>484.99263544745884</v>
      </c>
      <c r="AB33" s="7">
        <v>3419.7009393228182</v>
      </c>
      <c r="AC33" s="7">
        <v>1763.497234388657</v>
      </c>
      <c r="AD33" s="7">
        <v>1656.2037049341616</v>
      </c>
      <c r="AE33" s="7">
        <v>671.02907865644761</v>
      </c>
      <c r="AF33" s="7">
        <v>302.65868852170718</v>
      </c>
      <c r="AG33" s="7">
        <v>368.37039013474038</v>
      </c>
      <c r="AH33" s="30">
        <v>19.558768783129224</v>
      </c>
      <c r="AI33" s="30">
        <v>67.2459323259136</v>
      </c>
      <c r="AJ33" s="30">
        <v>13.195298890957186</v>
      </c>
      <c r="AK33" s="30">
        <v>48.707879482346698</v>
      </c>
      <c r="AL33" s="30">
        <v>67.464874897130713</v>
      </c>
      <c r="AM33" s="9">
        <v>5432.2623414277605</v>
      </c>
      <c r="AN33" s="7">
        <v>2748.4956352458835</v>
      </c>
      <c r="AO33" s="7">
        <v>2683.766706181877</v>
      </c>
      <c r="AP33" s="7">
        <v>981.310754720982</v>
      </c>
      <c r="AQ33" s="7">
        <v>486.95680369751165</v>
      </c>
      <c r="AR33" s="7">
        <v>494.35395102347047</v>
      </c>
      <c r="AS33" s="7">
        <v>3641.2995350036072</v>
      </c>
      <c r="AT33" s="7">
        <v>1888.4746918997289</v>
      </c>
      <c r="AU33" s="7">
        <v>1752.8248431038787</v>
      </c>
      <c r="AV33" s="7">
        <v>809.65205170317108</v>
      </c>
      <c r="AW33" s="7">
        <v>373.06413964864316</v>
      </c>
      <c r="AX33" s="7">
        <v>436.58791205452792</v>
      </c>
      <c r="AY33" s="30">
        <v>18.064494920233624</v>
      </c>
      <c r="AZ33" s="30">
        <v>67.030995672542673</v>
      </c>
      <c r="BA33" s="30">
        <v>14.904509407223701</v>
      </c>
      <c r="BB33" s="30">
        <v>49.184715215206239</v>
      </c>
      <c r="BC33" s="30">
        <v>82.507202515413283</v>
      </c>
      <c r="BD33" s="9">
        <v>5514.0328933508545</v>
      </c>
      <c r="BE33" s="7">
        <v>2559.2520909982568</v>
      </c>
      <c r="BF33" s="7">
        <v>2954.7808023525977</v>
      </c>
      <c r="BG33" s="7">
        <v>939.76106391056828</v>
      </c>
      <c r="BH33" s="7">
        <v>430.7270265659933</v>
      </c>
      <c r="BI33" s="7">
        <v>509.03403734457493</v>
      </c>
      <c r="BJ33" s="7">
        <v>3709.6579364845556</v>
      </c>
      <c r="BK33" s="7">
        <v>1706.9164085051582</v>
      </c>
      <c r="BL33" s="7">
        <v>2002.7415279793984</v>
      </c>
      <c r="BM33" s="7">
        <v>864.61389295572985</v>
      </c>
      <c r="BN33" s="7">
        <v>421.60865592710553</v>
      </c>
      <c r="BO33" s="7">
        <v>443.00523702862421</v>
      </c>
      <c r="BP33" s="30">
        <v>17.043080483683504</v>
      </c>
      <c r="BQ33" s="30">
        <v>67.276674046647045</v>
      </c>
      <c r="BR33" s="30">
        <v>15.680245469669435</v>
      </c>
      <c r="BS33" s="30">
        <v>48.639928202550337</v>
      </c>
      <c r="BT33" s="30">
        <v>92.003587524457203</v>
      </c>
    </row>
    <row r="34" spans="1:72" ht="16.5" x14ac:dyDescent="0.3">
      <c r="A34" s="6" t="s">
        <v>130</v>
      </c>
      <c r="B34" s="6" t="s">
        <v>131</v>
      </c>
      <c r="C34" s="36" t="s">
        <v>77</v>
      </c>
      <c r="D34" s="6" t="s">
        <v>78</v>
      </c>
      <c r="E34" s="7">
        <v>27609.148939432758</v>
      </c>
      <c r="F34" s="7">
        <v>13445.487182347271</v>
      </c>
      <c r="G34" s="7">
        <v>14163.661757085485</v>
      </c>
      <c r="H34" s="7">
        <v>6406.0908620867722</v>
      </c>
      <c r="I34" s="7">
        <v>3284.7566333557179</v>
      </c>
      <c r="J34" s="7">
        <v>3121.3342287310552</v>
      </c>
      <c r="K34" s="7">
        <v>18435.332752719813</v>
      </c>
      <c r="L34" s="7">
        <v>8930.3590332859458</v>
      </c>
      <c r="M34" s="7">
        <v>9504.9737194338595</v>
      </c>
      <c r="N34" s="7">
        <v>2767.7253246261771</v>
      </c>
      <c r="O34" s="7">
        <v>1230.371515705606</v>
      </c>
      <c r="P34" s="7">
        <v>1537.3538089205713</v>
      </c>
      <c r="Q34" s="30">
        <v>23.202782802686379</v>
      </c>
      <c r="R34" s="30">
        <v>66.772549900622096</v>
      </c>
      <c r="S34" s="30">
        <v>10.024667296691549</v>
      </c>
      <c r="T34" s="30">
        <v>49.762140503590921</v>
      </c>
      <c r="U34" s="30">
        <v>43.204590509423333</v>
      </c>
      <c r="V34" s="9">
        <v>28178.544200081818</v>
      </c>
      <c r="W34" s="7">
        <v>13695.123573807097</v>
      </c>
      <c r="X34" s="7">
        <v>14483.420626274721</v>
      </c>
      <c r="Y34" s="7">
        <v>5345.0796880677553</v>
      </c>
      <c r="Z34" s="7">
        <v>2742.2964636921915</v>
      </c>
      <c r="AA34" s="7">
        <v>2602.7832243755643</v>
      </c>
      <c r="AB34" s="7">
        <v>19512.822850217501</v>
      </c>
      <c r="AC34" s="7">
        <v>9472.597782076502</v>
      </c>
      <c r="AD34" s="7">
        <v>10040.225068140999</v>
      </c>
      <c r="AE34" s="7">
        <v>3320.6416617965624</v>
      </c>
      <c r="AF34" s="7">
        <v>1480.2293280384035</v>
      </c>
      <c r="AG34" s="7">
        <v>1840.4123337581586</v>
      </c>
      <c r="AH34" s="30">
        <v>18.968615447678932</v>
      </c>
      <c r="AI34" s="30">
        <v>69.247093503719199</v>
      </c>
      <c r="AJ34" s="30">
        <v>11.784291048601867</v>
      </c>
      <c r="AK34" s="30">
        <v>44.410393188024685</v>
      </c>
      <c r="AL34" s="30">
        <v>62.125204030343909</v>
      </c>
      <c r="AM34" s="9">
        <v>28452.821725856396</v>
      </c>
      <c r="AN34" s="7">
        <v>13847.189229693216</v>
      </c>
      <c r="AO34" s="7">
        <v>14605.63249616318</v>
      </c>
      <c r="AP34" s="7">
        <v>4801.3205213732517</v>
      </c>
      <c r="AQ34" s="7">
        <v>2532.5774537906418</v>
      </c>
      <c r="AR34" s="7">
        <v>2268.7430675826099</v>
      </c>
      <c r="AS34" s="7">
        <v>18873.897533258791</v>
      </c>
      <c r="AT34" s="7">
        <v>9130.1533018026093</v>
      </c>
      <c r="AU34" s="7">
        <v>9743.7442314561813</v>
      </c>
      <c r="AV34" s="7">
        <v>4777.6036712243549</v>
      </c>
      <c r="AW34" s="7">
        <v>2184.4584740999653</v>
      </c>
      <c r="AX34" s="7">
        <v>2593.1451971243887</v>
      </c>
      <c r="AY34" s="30">
        <v>16.874672633997736</v>
      </c>
      <c r="AZ34" s="30">
        <v>66.33400973411085</v>
      </c>
      <c r="BA34" s="30">
        <v>16.79131763189141</v>
      </c>
      <c r="BB34" s="30">
        <v>50.752231624220848</v>
      </c>
      <c r="BC34" s="30">
        <v>99.506034849301969</v>
      </c>
      <c r="BD34" s="9">
        <v>28480.395884950009</v>
      </c>
      <c r="BE34" s="7">
        <v>13554.835416087786</v>
      </c>
      <c r="BF34" s="7">
        <v>14925.560468862222</v>
      </c>
      <c r="BG34" s="7">
        <v>4139.7444046828314</v>
      </c>
      <c r="BH34" s="7">
        <v>2065.0592601967246</v>
      </c>
      <c r="BI34" s="7">
        <v>2074.6851444861068</v>
      </c>
      <c r="BJ34" s="7">
        <v>18135.323923412456</v>
      </c>
      <c r="BK34" s="7">
        <v>8636.5180250545491</v>
      </c>
      <c r="BL34" s="7">
        <v>9498.8058983579067</v>
      </c>
      <c r="BM34" s="7">
        <v>6205.3275568547215</v>
      </c>
      <c r="BN34" s="7">
        <v>2853.2581308365116</v>
      </c>
      <c r="BO34" s="7">
        <v>3352.0694260182108</v>
      </c>
      <c r="BP34" s="30">
        <v>14.535417349554509</v>
      </c>
      <c r="BQ34" s="30">
        <v>63.676516283945915</v>
      </c>
      <c r="BR34" s="30">
        <v>21.788066366499574</v>
      </c>
      <c r="BS34" s="30">
        <v>57.043767209375332</v>
      </c>
      <c r="BT34" s="30">
        <v>149.89639335789249</v>
      </c>
    </row>
    <row r="35" spans="1:72" ht="16.5" x14ac:dyDescent="0.3">
      <c r="A35" s="6" t="s">
        <v>132</v>
      </c>
      <c r="B35" s="6" t="s">
        <v>133</v>
      </c>
      <c r="C35" s="36" t="s">
        <v>77</v>
      </c>
      <c r="D35" s="6" t="s">
        <v>78</v>
      </c>
      <c r="E35" s="7">
        <v>4296.5556492833657</v>
      </c>
      <c r="F35" s="7">
        <v>2117.0389742263087</v>
      </c>
      <c r="G35" s="7">
        <v>2179.5166750570575</v>
      </c>
      <c r="H35" s="7">
        <v>1196.8921638190623</v>
      </c>
      <c r="I35" s="7">
        <v>625.45279263196517</v>
      </c>
      <c r="J35" s="7">
        <v>571.43937118709709</v>
      </c>
      <c r="K35" s="7">
        <v>2669.3116042534971</v>
      </c>
      <c r="L35" s="7">
        <v>1299.1672292373453</v>
      </c>
      <c r="M35" s="7">
        <v>1370.1443750161525</v>
      </c>
      <c r="N35" s="7">
        <v>430.3518812108062</v>
      </c>
      <c r="O35" s="7">
        <v>192.41895235699835</v>
      </c>
      <c r="P35" s="7">
        <v>237.93292885380788</v>
      </c>
      <c r="Q35" s="30">
        <v>27.8570152819665</v>
      </c>
      <c r="R35" s="30">
        <v>62.12677833461133</v>
      </c>
      <c r="S35" s="30">
        <v>10.016206383422167</v>
      </c>
      <c r="T35" s="30">
        <v>60.961187237821392</v>
      </c>
      <c r="U35" s="30">
        <v>35.955777322297159</v>
      </c>
      <c r="V35" s="9">
        <v>4190.3700604812184</v>
      </c>
      <c r="W35" s="7">
        <v>2068.1524571226682</v>
      </c>
      <c r="X35" s="7">
        <v>2122.2176033585502</v>
      </c>
      <c r="Y35" s="7">
        <v>801.08426542006123</v>
      </c>
      <c r="Z35" s="7">
        <v>418.38047412361493</v>
      </c>
      <c r="AA35" s="7">
        <v>382.70379129644618</v>
      </c>
      <c r="AB35" s="7">
        <v>2826.596049661488</v>
      </c>
      <c r="AC35" s="7">
        <v>1387.9771040956043</v>
      </c>
      <c r="AD35" s="7">
        <v>1438.6189455658839</v>
      </c>
      <c r="AE35" s="7">
        <v>562.68974539966916</v>
      </c>
      <c r="AF35" s="7">
        <v>261.79487890344893</v>
      </c>
      <c r="AG35" s="7">
        <v>300.89486649622017</v>
      </c>
      <c r="AH35" s="30">
        <v>19.117267779640098</v>
      </c>
      <c r="AI35" s="30">
        <v>67.454568662532026</v>
      </c>
      <c r="AJ35" s="30">
        <v>13.428163557827883</v>
      </c>
      <c r="AK35" s="30">
        <v>48.247927431408371</v>
      </c>
      <c r="AL35" s="30">
        <v>70.241018290955182</v>
      </c>
      <c r="AM35" s="9">
        <v>4128.4379393050103</v>
      </c>
      <c r="AN35" s="7">
        <v>2031.2972083037739</v>
      </c>
      <c r="AO35" s="7">
        <v>2097.1407310012364</v>
      </c>
      <c r="AP35" s="7">
        <v>688.63204440827008</v>
      </c>
      <c r="AQ35" s="7">
        <v>371.72189192561513</v>
      </c>
      <c r="AR35" s="7">
        <v>316.91015248265501</v>
      </c>
      <c r="AS35" s="7">
        <v>2814.5894532393568</v>
      </c>
      <c r="AT35" s="7">
        <v>1364.3067444275646</v>
      </c>
      <c r="AU35" s="7">
        <v>1450.2827088117924</v>
      </c>
      <c r="AV35" s="7">
        <v>625.21644165738303</v>
      </c>
      <c r="AW35" s="7">
        <v>295.26857195059415</v>
      </c>
      <c r="AX35" s="7">
        <v>329.94786970678888</v>
      </c>
      <c r="AY35" s="30">
        <v>16.680208217546703</v>
      </c>
      <c r="AZ35" s="30">
        <v>68.175651290356328</v>
      </c>
      <c r="BA35" s="30">
        <v>15.144140492096952</v>
      </c>
      <c r="BB35" s="30">
        <v>46.679933535369557</v>
      </c>
      <c r="BC35" s="30">
        <v>90.791075834209977</v>
      </c>
      <c r="BD35" s="9">
        <v>4144.1847934812204</v>
      </c>
      <c r="BE35" s="7">
        <v>1894.2258115922889</v>
      </c>
      <c r="BF35" s="7">
        <v>2249.9589818889317</v>
      </c>
      <c r="BG35" s="7">
        <v>629.10423970616125</v>
      </c>
      <c r="BH35" s="7">
        <v>297.4945727808369</v>
      </c>
      <c r="BI35" s="7">
        <v>331.60966692532429</v>
      </c>
      <c r="BJ35" s="7">
        <v>2752.1666143077837</v>
      </c>
      <c r="BK35" s="7">
        <v>1278.3032205944626</v>
      </c>
      <c r="BL35" s="7">
        <v>1473.8633937133211</v>
      </c>
      <c r="BM35" s="7">
        <v>762.9139394672759</v>
      </c>
      <c r="BN35" s="7">
        <v>318.42801821698941</v>
      </c>
      <c r="BO35" s="7">
        <v>444.48592125028637</v>
      </c>
      <c r="BP35" s="30">
        <v>15.180409925149544</v>
      </c>
      <c r="BQ35" s="30">
        <v>66.41032558772298</v>
      </c>
      <c r="BR35" s="30">
        <v>18.409264487127487</v>
      </c>
      <c r="BS35" s="30">
        <v>50.578993725768782</v>
      </c>
      <c r="BT35" s="30">
        <v>121.26987728196106</v>
      </c>
    </row>
    <row r="36" spans="1:72" ht="16.5" x14ac:dyDescent="0.3">
      <c r="A36" s="6" t="s">
        <v>134</v>
      </c>
      <c r="B36" s="6" t="s">
        <v>135</v>
      </c>
      <c r="C36" s="36" t="s">
        <v>77</v>
      </c>
      <c r="D36" s="6" t="s">
        <v>78</v>
      </c>
      <c r="E36" s="7">
        <v>4679.4557015910868</v>
      </c>
      <c r="F36" s="7">
        <v>2341.1677085736519</v>
      </c>
      <c r="G36" s="7">
        <v>2338.2879930174349</v>
      </c>
      <c r="H36" s="7">
        <v>1225.5610456183022</v>
      </c>
      <c r="I36" s="7">
        <v>627.15741785865544</v>
      </c>
      <c r="J36" s="7">
        <v>598.40362775964695</v>
      </c>
      <c r="K36" s="7">
        <v>2902.7509569911108</v>
      </c>
      <c r="L36" s="7">
        <v>1482.3437576151487</v>
      </c>
      <c r="M36" s="7">
        <v>1420.4071993759621</v>
      </c>
      <c r="N36" s="7">
        <v>551.14369898167365</v>
      </c>
      <c r="O36" s="7">
        <v>231.6665330998479</v>
      </c>
      <c r="P36" s="7">
        <v>319.47716588182584</v>
      </c>
      <c r="Q36" s="30">
        <v>26.190247835909474</v>
      </c>
      <c r="R36" s="30">
        <v>62.031807588308418</v>
      </c>
      <c r="S36" s="30">
        <v>11.777944575782101</v>
      </c>
      <c r="T36" s="30">
        <v>61.207618942330669</v>
      </c>
      <c r="U36" s="30">
        <v>44.970725934228653</v>
      </c>
      <c r="V36" s="9">
        <v>4593.9563469926607</v>
      </c>
      <c r="W36" s="7">
        <v>2306.0388473122171</v>
      </c>
      <c r="X36" s="7">
        <v>2287.9174996804436</v>
      </c>
      <c r="Y36" s="7">
        <v>865.26499102319917</v>
      </c>
      <c r="Z36" s="7">
        <v>436.67126789057056</v>
      </c>
      <c r="AA36" s="7">
        <v>428.5937231326285</v>
      </c>
      <c r="AB36" s="7">
        <v>3109.2748455128694</v>
      </c>
      <c r="AC36" s="7">
        <v>1599.2335929261778</v>
      </c>
      <c r="AD36" s="7">
        <v>1510.0412525866923</v>
      </c>
      <c r="AE36" s="7">
        <v>619.4165104565916</v>
      </c>
      <c r="AF36" s="7">
        <v>270.1339864954686</v>
      </c>
      <c r="AG36" s="7">
        <v>349.28252396112299</v>
      </c>
      <c r="AH36" s="30">
        <v>18.834854440652819</v>
      </c>
      <c r="AI36" s="30">
        <v>67.681854390024682</v>
      </c>
      <c r="AJ36" s="30">
        <v>13.483291169322491</v>
      </c>
      <c r="AK36" s="30">
        <v>47.750088855039614</v>
      </c>
      <c r="AL36" s="30">
        <v>71.586914631102189</v>
      </c>
      <c r="AM36" s="9">
        <v>4428.2978217178725</v>
      </c>
      <c r="AN36" s="7">
        <v>2225.1616308578136</v>
      </c>
      <c r="AO36" s="7">
        <v>2203.1361908600588</v>
      </c>
      <c r="AP36" s="7">
        <v>727.01605406952285</v>
      </c>
      <c r="AQ36" s="7">
        <v>389.36042259661906</v>
      </c>
      <c r="AR36" s="7">
        <v>337.65563147290385</v>
      </c>
      <c r="AS36" s="7">
        <v>3035.5791336305406</v>
      </c>
      <c r="AT36" s="7">
        <v>1548.7400845781206</v>
      </c>
      <c r="AU36" s="7">
        <v>1486.8390490524198</v>
      </c>
      <c r="AV36" s="7">
        <v>665.70263401780903</v>
      </c>
      <c r="AW36" s="7">
        <v>287.06112368307396</v>
      </c>
      <c r="AX36" s="7">
        <v>378.64151033473507</v>
      </c>
      <c r="AY36" s="30">
        <v>16.417505853016252</v>
      </c>
      <c r="AZ36" s="30">
        <v>68.54957041830005</v>
      </c>
      <c r="BA36" s="30">
        <v>15.03292372868369</v>
      </c>
      <c r="BB36" s="30">
        <v>45.879834679903261</v>
      </c>
      <c r="BC36" s="30">
        <v>91.566428319084878</v>
      </c>
      <c r="BD36" s="9">
        <v>4155.9726124044882</v>
      </c>
      <c r="BE36" s="7">
        <v>2081.7622804537868</v>
      </c>
      <c r="BF36" s="7">
        <v>2074.2103319507014</v>
      </c>
      <c r="BG36" s="7">
        <v>599.74040923192501</v>
      </c>
      <c r="BH36" s="7">
        <v>307.98488675079358</v>
      </c>
      <c r="BI36" s="7">
        <v>291.75552248113138</v>
      </c>
      <c r="BJ36" s="7">
        <v>2778.0109531807952</v>
      </c>
      <c r="BK36" s="7">
        <v>1408.6709016483787</v>
      </c>
      <c r="BL36" s="7">
        <v>1369.3400515324165</v>
      </c>
      <c r="BM36" s="7">
        <v>778.22124999176822</v>
      </c>
      <c r="BN36" s="7">
        <v>365.10649205461448</v>
      </c>
      <c r="BO36" s="7">
        <v>413.11475793715368</v>
      </c>
      <c r="BP36" s="30">
        <v>14.430807542904811</v>
      </c>
      <c r="BQ36" s="30">
        <v>66.843822427731141</v>
      </c>
      <c r="BR36" s="30">
        <v>18.725370029364051</v>
      </c>
      <c r="BS36" s="30">
        <v>49.602455945896857</v>
      </c>
      <c r="BT36" s="30">
        <v>129.75968235797549</v>
      </c>
    </row>
    <row r="37" spans="1:72" ht="16.5" x14ac:dyDescent="0.3">
      <c r="A37" s="6" t="s">
        <v>136</v>
      </c>
      <c r="B37" s="6" t="s">
        <v>137</v>
      </c>
      <c r="C37" s="36" t="s">
        <v>77</v>
      </c>
      <c r="D37" s="6" t="s">
        <v>78</v>
      </c>
      <c r="E37" s="7">
        <v>6447.3224015129108</v>
      </c>
      <c r="F37" s="7">
        <v>3248.1932922347723</v>
      </c>
      <c r="G37" s="7">
        <v>3199.1291092781398</v>
      </c>
      <c r="H37" s="7">
        <v>1482.0092462894067</v>
      </c>
      <c r="I37" s="7">
        <v>764.14220963102866</v>
      </c>
      <c r="J37" s="7">
        <v>717.86703665837797</v>
      </c>
      <c r="K37" s="7">
        <v>4284.1003029683998</v>
      </c>
      <c r="L37" s="7">
        <v>2152.0263384418945</v>
      </c>
      <c r="M37" s="7">
        <v>2132.0739645265057</v>
      </c>
      <c r="N37" s="7">
        <v>681.21285225510508</v>
      </c>
      <c r="O37" s="7">
        <v>332.02474416184884</v>
      </c>
      <c r="P37" s="7">
        <v>349.18810809325618</v>
      </c>
      <c r="Q37" s="30">
        <v>22.986429931620027</v>
      </c>
      <c r="R37" s="30">
        <v>66.447744290918422</v>
      </c>
      <c r="S37" s="30">
        <v>10.565825777461564</v>
      </c>
      <c r="T37" s="30">
        <v>50.494198211130637</v>
      </c>
      <c r="U37" s="30">
        <v>45.9654927228489</v>
      </c>
      <c r="V37" s="9">
        <v>6584.4180858073396</v>
      </c>
      <c r="W37" s="7">
        <v>3312.7410138937839</v>
      </c>
      <c r="X37" s="7">
        <v>3271.6770719135557</v>
      </c>
      <c r="Y37" s="7">
        <v>1259.045372486363</v>
      </c>
      <c r="Z37" s="7">
        <v>630.5551099482542</v>
      </c>
      <c r="AA37" s="7">
        <v>628.49026253810882</v>
      </c>
      <c r="AB37" s="7">
        <v>4483.5271428517062</v>
      </c>
      <c r="AC37" s="7">
        <v>2264.9998844176098</v>
      </c>
      <c r="AD37" s="7">
        <v>2218.5272584340964</v>
      </c>
      <c r="AE37" s="7">
        <v>841.84557046927057</v>
      </c>
      <c r="AF37" s="7">
        <v>417.18601952791983</v>
      </c>
      <c r="AG37" s="7">
        <v>424.65955094135069</v>
      </c>
      <c r="AH37" s="30">
        <v>19.121589122662566</v>
      </c>
      <c r="AI37" s="30">
        <v>68.092989910769987</v>
      </c>
      <c r="AJ37" s="30">
        <v>12.785420966567449</v>
      </c>
      <c r="AK37" s="30">
        <v>46.857995413391897</v>
      </c>
      <c r="AL37" s="30">
        <v>66.863799261403415</v>
      </c>
      <c r="AM37" s="9">
        <v>6712.2590932396215</v>
      </c>
      <c r="AN37" s="7">
        <v>3333.8488069905038</v>
      </c>
      <c r="AO37" s="7">
        <v>3378.4102862491177</v>
      </c>
      <c r="AP37" s="7">
        <v>1070.2887545576586</v>
      </c>
      <c r="AQ37" s="7">
        <v>546.95651146152363</v>
      </c>
      <c r="AR37" s="7">
        <v>523.33224309613513</v>
      </c>
      <c r="AS37" s="7">
        <v>4441.1307844524399</v>
      </c>
      <c r="AT37" s="7">
        <v>2186.3923075296798</v>
      </c>
      <c r="AU37" s="7">
        <v>2254.7384769227601</v>
      </c>
      <c r="AV37" s="7">
        <v>1200.8395542295227</v>
      </c>
      <c r="AW37" s="7">
        <v>600.4999879993004</v>
      </c>
      <c r="AX37" s="7">
        <v>600.3395662302222</v>
      </c>
      <c r="AY37" s="30">
        <v>15.945283691978162</v>
      </c>
      <c r="AZ37" s="30">
        <v>66.164471942470286</v>
      </c>
      <c r="BA37" s="30">
        <v>17.890244365551546</v>
      </c>
      <c r="BB37" s="30">
        <v>51.138514468836917</v>
      </c>
      <c r="BC37" s="30">
        <v>112.19771758938266</v>
      </c>
      <c r="BD37" s="9">
        <v>6365.3217012271944</v>
      </c>
      <c r="BE37" s="7">
        <v>3075.0436692889834</v>
      </c>
      <c r="BF37" s="7">
        <v>3290.2780319382109</v>
      </c>
      <c r="BG37" s="7">
        <v>867.5453735906766</v>
      </c>
      <c r="BH37" s="7">
        <v>445.81842152487843</v>
      </c>
      <c r="BI37" s="7">
        <v>421.72695206579806</v>
      </c>
      <c r="BJ37" s="7">
        <v>4037.4123366026943</v>
      </c>
      <c r="BK37" s="7">
        <v>2025.7286484050521</v>
      </c>
      <c r="BL37" s="7">
        <v>2011.6836881976424</v>
      </c>
      <c r="BM37" s="7">
        <v>1460.3639910338234</v>
      </c>
      <c r="BN37" s="7">
        <v>603.49659935905288</v>
      </c>
      <c r="BO37" s="7">
        <v>856.86739167477026</v>
      </c>
      <c r="BP37" s="30">
        <v>13.629246317957808</v>
      </c>
      <c r="BQ37" s="30">
        <v>63.42825274367997</v>
      </c>
      <c r="BR37" s="30">
        <v>22.942500938362222</v>
      </c>
      <c r="BS37" s="30">
        <v>57.658449782796616</v>
      </c>
      <c r="BT37" s="30">
        <v>168.33286597904782</v>
      </c>
    </row>
    <row r="38" spans="1:72" ht="16.5" x14ac:dyDescent="0.3">
      <c r="A38" s="6" t="s">
        <v>138</v>
      </c>
      <c r="B38" s="6" t="s">
        <v>139</v>
      </c>
      <c r="C38" s="36" t="s">
        <v>77</v>
      </c>
      <c r="D38" s="6" t="s">
        <v>78</v>
      </c>
      <c r="E38" s="7">
        <v>3211.9702992294424</v>
      </c>
      <c r="F38" s="7">
        <v>1631.0470889966657</v>
      </c>
      <c r="G38" s="7">
        <v>1580.9232102327771</v>
      </c>
      <c r="H38" s="7">
        <v>859.94313223081019</v>
      </c>
      <c r="I38" s="7">
        <v>419.62232645977105</v>
      </c>
      <c r="J38" s="7">
        <v>440.32080577103909</v>
      </c>
      <c r="K38" s="7">
        <v>1981.3074727275177</v>
      </c>
      <c r="L38" s="7">
        <v>1028.726119861866</v>
      </c>
      <c r="M38" s="7">
        <v>952.58135286565187</v>
      </c>
      <c r="N38" s="7">
        <v>370.71969427111463</v>
      </c>
      <c r="O38" s="7">
        <v>182.69864267502854</v>
      </c>
      <c r="P38" s="7">
        <v>188.02105159608607</v>
      </c>
      <c r="Q38" s="30">
        <v>26.773072354906645</v>
      </c>
      <c r="R38" s="30">
        <v>61.68511188297218</v>
      </c>
      <c r="S38" s="30">
        <v>11.541815762121182</v>
      </c>
      <c r="T38" s="30">
        <v>62.11367207976879</v>
      </c>
      <c r="U38" s="30">
        <v>43.109791842795111</v>
      </c>
      <c r="V38" s="9">
        <v>3279.1921290163132</v>
      </c>
      <c r="W38" s="7">
        <v>1659.8196352749449</v>
      </c>
      <c r="X38" s="7">
        <v>1619.3724937413683</v>
      </c>
      <c r="Y38" s="7">
        <v>621.85957267608808</v>
      </c>
      <c r="Z38" s="7">
        <v>301.68530997303907</v>
      </c>
      <c r="AA38" s="7">
        <v>320.17426270304895</v>
      </c>
      <c r="AB38" s="7">
        <v>2218.0229037751569</v>
      </c>
      <c r="AC38" s="7">
        <v>1135.5559391846909</v>
      </c>
      <c r="AD38" s="7">
        <v>1082.4669645904662</v>
      </c>
      <c r="AE38" s="7">
        <v>439.30965256506818</v>
      </c>
      <c r="AF38" s="7">
        <v>222.57838611721496</v>
      </c>
      <c r="AG38" s="7">
        <v>216.73126644785319</v>
      </c>
      <c r="AH38" s="30">
        <v>18.963804138631929</v>
      </c>
      <c r="AI38" s="30">
        <v>67.639309211214652</v>
      </c>
      <c r="AJ38" s="30">
        <v>13.396886650153419</v>
      </c>
      <c r="AK38" s="30">
        <v>47.843023777392332</v>
      </c>
      <c r="AL38" s="30">
        <v>70.644510733276775</v>
      </c>
      <c r="AM38" s="9">
        <v>3340.8549905954605</v>
      </c>
      <c r="AN38" s="7">
        <v>1695.0037318309662</v>
      </c>
      <c r="AO38" s="7">
        <v>1645.8512587644943</v>
      </c>
      <c r="AP38" s="7">
        <v>558.95312811971519</v>
      </c>
      <c r="AQ38" s="7">
        <v>290.75902891833528</v>
      </c>
      <c r="AR38" s="7">
        <v>268.19409920137997</v>
      </c>
      <c r="AS38" s="7">
        <v>2274.3544723425111</v>
      </c>
      <c r="AT38" s="7">
        <v>1149.40791264783</v>
      </c>
      <c r="AU38" s="7">
        <v>1124.9465596946811</v>
      </c>
      <c r="AV38" s="7">
        <v>507.54739013323427</v>
      </c>
      <c r="AW38" s="7">
        <v>254.83679026480104</v>
      </c>
      <c r="AX38" s="7">
        <v>252.71059986843329</v>
      </c>
      <c r="AY38" s="30">
        <v>16.730840748645893</v>
      </c>
      <c r="AZ38" s="30">
        <v>68.077018569942155</v>
      </c>
      <c r="BA38" s="30">
        <v>15.192140681411948</v>
      </c>
      <c r="BB38" s="30">
        <v>46.892449317915187</v>
      </c>
      <c r="BC38" s="30">
        <v>90.803211324819529</v>
      </c>
      <c r="BD38" s="9">
        <v>3347.0846940946903</v>
      </c>
      <c r="BE38" s="7">
        <v>1590.2069977258443</v>
      </c>
      <c r="BF38" s="7">
        <v>1756.877696368846</v>
      </c>
      <c r="BG38" s="7">
        <v>504.30730328422794</v>
      </c>
      <c r="BH38" s="7">
        <v>241.68583244467595</v>
      </c>
      <c r="BI38" s="7">
        <v>262.62147083955199</v>
      </c>
      <c r="BJ38" s="7">
        <v>2216.2004833196988</v>
      </c>
      <c r="BK38" s="7">
        <v>1086.4698865337764</v>
      </c>
      <c r="BL38" s="7">
        <v>1129.7305967859229</v>
      </c>
      <c r="BM38" s="7">
        <v>626.57690749076346</v>
      </c>
      <c r="BN38" s="7">
        <v>262.05127874739208</v>
      </c>
      <c r="BO38" s="7">
        <v>364.52562874337127</v>
      </c>
      <c r="BP38" s="30">
        <v>15.067061319780302</v>
      </c>
      <c r="BQ38" s="30">
        <v>66.212859424494795</v>
      </c>
      <c r="BR38" s="30">
        <v>18.720079255724904</v>
      </c>
      <c r="BS38" s="30">
        <v>51.028064441219392</v>
      </c>
      <c r="BT38" s="30">
        <v>124.24505919511229</v>
      </c>
    </row>
    <row r="39" spans="1:72" ht="16.5" x14ac:dyDescent="0.3">
      <c r="A39" s="6" t="s">
        <v>140</v>
      </c>
      <c r="B39" s="6" t="s">
        <v>141</v>
      </c>
      <c r="C39" s="36" t="s">
        <v>77</v>
      </c>
      <c r="D39" s="6" t="s">
        <v>78</v>
      </c>
      <c r="E39" s="7">
        <v>3800.5968306852897</v>
      </c>
      <c r="F39" s="7">
        <v>1923.2710012603109</v>
      </c>
      <c r="G39" s="7">
        <v>1877.3258294249786</v>
      </c>
      <c r="H39" s="7">
        <v>1037.8343817433272</v>
      </c>
      <c r="I39" s="7">
        <v>544.75590363177741</v>
      </c>
      <c r="J39" s="7">
        <v>493.07847811154977</v>
      </c>
      <c r="K39" s="7">
        <v>2511.6111172453129</v>
      </c>
      <c r="L39" s="7">
        <v>1260.9260382646021</v>
      </c>
      <c r="M39" s="7">
        <v>1250.6850789807111</v>
      </c>
      <c r="N39" s="7">
        <v>251.15133169664909</v>
      </c>
      <c r="O39" s="7">
        <v>117.58905936393145</v>
      </c>
      <c r="P39" s="7">
        <v>133.56227233271764</v>
      </c>
      <c r="Q39" s="30">
        <v>27.307142219454889</v>
      </c>
      <c r="R39" s="30">
        <v>66.084650099348778</v>
      </c>
      <c r="S39" s="30">
        <v>6.6082076811963164</v>
      </c>
      <c r="T39" s="30">
        <v>51.321070550671521</v>
      </c>
      <c r="U39" s="30">
        <v>24.199557859585614</v>
      </c>
      <c r="V39" s="9">
        <v>3298.0494290897423</v>
      </c>
      <c r="W39" s="7">
        <v>1707.5676734205265</v>
      </c>
      <c r="X39" s="7">
        <v>1590.4817556692158</v>
      </c>
      <c r="Y39" s="7">
        <v>609.02096031977999</v>
      </c>
      <c r="Z39" s="7">
        <v>334.35084822897346</v>
      </c>
      <c r="AA39" s="7">
        <v>274.67011209080658</v>
      </c>
      <c r="AB39" s="7">
        <v>2227.0365105803558</v>
      </c>
      <c r="AC39" s="7">
        <v>1159.7911878582197</v>
      </c>
      <c r="AD39" s="7">
        <v>1067.2453227221356</v>
      </c>
      <c r="AE39" s="7">
        <v>461.99195818960675</v>
      </c>
      <c r="AF39" s="7">
        <v>213.42563733333333</v>
      </c>
      <c r="AG39" s="7">
        <v>248.56632085627342</v>
      </c>
      <c r="AH39" s="30">
        <v>18.466095594203058</v>
      </c>
      <c r="AI39" s="30">
        <v>67.525868197646005</v>
      </c>
      <c r="AJ39" s="30">
        <v>14.008036208150948</v>
      </c>
      <c r="AK39" s="30">
        <v>48.091394704179571</v>
      </c>
      <c r="AL39" s="30">
        <v>75.858137615990685</v>
      </c>
      <c r="AM39" s="9">
        <v>3143.3028614794107</v>
      </c>
      <c r="AN39" s="7">
        <v>1592.7477618077933</v>
      </c>
      <c r="AO39" s="7">
        <v>1550.5550996716174</v>
      </c>
      <c r="AP39" s="7">
        <v>468.81729993074532</v>
      </c>
      <c r="AQ39" s="7">
        <v>255.8082479103692</v>
      </c>
      <c r="AR39" s="7">
        <v>213.00905202037615</v>
      </c>
      <c r="AS39" s="7">
        <v>2096.0974437214095</v>
      </c>
      <c r="AT39" s="7">
        <v>1065.4531389936824</v>
      </c>
      <c r="AU39" s="7">
        <v>1030.6443047277269</v>
      </c>
      <c r="AV39" s="7">
        <v>578.38811782725588</v>
      </c>
      <c r="AW39" s="7">
        <v>271.48637490374165</v>
      </c>
      <c r="AX39" s="7">
        <v>306.90174292351435</v>
      </c>
      <c r="AY39" s="30">
        <v>14.914798878466778</v>
      </c>
      <c r="AZ39" s="30">
        <v>66.684552398965181</v>
      </c>
      <c r="BA39" s="30">
        <v>18.400648722568043</v>
      </c>
      <c r="BB39" s="30">
        <v>49.959767896037967</v>
      </c>
      <c r="BC39" s="30">
        <v>123.37175226099733</v>
      </c>
      <c r="BD39" s="9">
        <v>3149.1641888612994</v>
      </c>
      <c r="BE39" s="7">
        <v>1457.2077794168508</v>
      </c>
      <c r="BF39" s="7">
        <v>1691.9564094444486</v>
      </c>
      <c r="BG39" s="7">
        <v>373.08269538219895</v>
      </c>
      <c r="BH39" s="7">
        <v>186.97417724259532</v>
      </c>
      <c r="BI39" s="7">
        <v>186.1085181396036</v>
      </c>
      <c r="BJ39" s="7">
        <v>1993.2911036980045</v>
      </c>
      <c r="BK39" s="7">
        <v>936.80529782942926</v>
      </c>
      <c r="BL39" s="7">
        <v>1056.4858058685754</v>
      </c>
      <c r="BM39" s="7">
        <v>782.790389781096</v>
      </c>
      <c r="BN39" s="7">
        <v>333.4283043448263</v>
      </c>
      <c r="BO39" s="7">
        <v>449.36208543626969</v>
      </c>
      <c r="BP39" s="30">
        <v>11.847038547618606</v>
      </c>
      <c r="BQ39" s="30">
        <v>63.29587738703313</v>
      </c>
      <c r="BR39" s="30">
        <v>24.857084065348264</v>
      </c>
      <c r="BS39" s="30">
        <v>57.988172576443539</v>
      </c>
      <c r="BT39" s="30">
        <v>209.81685815772778</v>
      </c>
    </row>
    <row r="40" spans="1:72" ht="16.5" x14ac:dyDescent="0.3">
      <c r="A40" s="6" t="s">
        <v>142</v>
      </c>
      <c r="B40" s="6" t="s">
        <v>143</v>
      </c>
      <c r="C40" s="36" t="s">
        <v>77</v>
      </c>
      <c r="D40" s="6" t="s">
        <v>78</v>
      </c>
      <c r="E40" s="7">
        <v>5008.4011619252942</v>
      </c>
      <c r="F40" s="7">
        <v>2446.8342362614781</v>
      </c>
      <c r="G40" s="7">
        <v>2561.5669256638148</v>
      </c>
      <c r="H40" s="7">
        <v>1427.7804852363129</v>
      </c>
      <c r="I40" s="7">
        <v>741.44678161526076</v>
      </c>
      <c r="J40" s="7">
        <v>686.333703621052</v>
      </c>
      <c r="K40" s="7">
        <v>2975.096530352926</v>
      </c>
      <c r="L40" s="7">
        <v>1448.2272344428752</v>
      </c>
      <c r="M40" s="7">
        <v>1526.8692959100497</v>
      </c>
      <c r="N40" s="7">
        <v>605.52414633605531</v>
      </c>
      <c r="O40" s="7">
        <v>257.16022020334219</v>
      </c>
      <c r="P40" s="7">
        <v>348.36392613271317</v>
      </c>
      <c r="Q40" s="30">
        <v>28.507710126947089</v>
      </c>
      <c r="R40" s="30">
        <v>59.402121239211205</v>
      </c>
      <c r="S40" s="30">
        <v>12.090168633841703</v>
      </c>
      <c r="T40" s="30">
        <v>68.344156595522762</v>
      </c>
      <c r="U40" s="30">
        <v>42.410171073029801</v>
      </c>
      <c r="V40" s="9">
        <v>4924.7763611089531</v>
      </c>
      <c r="W40" s="7">
        <v>2437.9965019899528</v>
      </c>
      <c r="X40" s="7">
        <v>2486.7798591190003</v>
      </c>
      <c r="Y40" s="7">
        <v>942.61443114493068</v>
      </c>
      <c r="Z40" s="7">
        <v>504.02540858473742</v>
      </c>
      <c r="AA40" s="7">
        <v>438.58902256019326</v>
      </c>
      <c r="AB40" s="7">
        <v>3321.6588118688856</v>
      </c>
      <c r="AC40" s="7">
        <v>1632.3954370450715</v>
      </c>
      <c r="AD40" s="7">
        <v>1689.2633748238138</v>
      </c>
      <c r="AE40" s="7">
        <v>660.50311809513687</v>
      </c>
      <c r="AF40" s="7">
        <v>301.57565636014391</v>
      </c>
      <c r="AG40" s="7">
        <v>358.92746173499307</v>
      </c>
      <c r="AH40" s="30">
        <v>19.140248450442819</v>
      </c>
      <c r="AI40" s="30">
        <v>67.447911708236845</v>
      </c>
      <c r="AJ40" s="30">
        <v>13.411839841320344</v>
      </c>
      <c r="AK40" s="30">
        <v>48.262559162062033</v>
      </c>
      <c r="AL40" s="30">
        <v>70.071398895608667</v>
      </c>
      <c r="AM40" s="9">
        <v>4873.0960359261353</v>
      </c>
      <c r="AN40" s="7">
        <v>2352.2936761375313</v>
      </c>
      <c r="AO40" s="7">
        <v>2520.802359788604</v>
      </c>
      <c r="AP40" s="7">
        <v>817.23759744123231</v>
      </c>
      <c r="AQ40" s="7">
        <v>421.86621517853098</v>
      </c>
      <c r="AR40" s="7">
        <v>395.3713822627015</v>
      </c>
      <c r="AS40" s="7">
        <v>3272.7718148204149</v>
      </c>
      <c r="AT40" s="7">
        <v>1600.3206268200911</v>
      </c>
      <c r="AU40" s="7">
        <v>1672.4511880003236</v>
      </c>
      <c r="AV40" s="7">
        <v>783.086623664488</v>
      </c>
      <c r="AW40" s="7">
        <v>330.10683413890905</v>
      </c>
      <c r="AX40" s="7">
        <v>452.97978952557901</v>
      </c>
      <c r="AY40" s="30">
        <v>16.770397944474652</v>
      </c>
      <c r="AZ40" s="30">
        <v>67.160010611168303</v>
      </c>
      <c r="BA40" s="30">
        <v>16.069591444357034</v>
      </c>
      <c r="BB40" s="30">
        <v>48.898130137237636</v>
      </c>
      <c r="BC40" s="30">
        <v>95.821169524790477</v>
      </c>
      <c r="BD40" s="9">
        <v>4892.6692143663968</v>
      </c>
      <c r="BE40" s="7">
        <v>2342.5437037665611</v>
      </c>
      <c r="BF40" s="7">
        <v>2550.1255105998357</v>
      </c>
      <c r="BG40" s="7">
        <v>772.4638967901742</v>
      </c>
      <c r="BH40" s="7">
        <v>382.2698570578857</v>
      </c>
      <c r="BI40" s="7">
        <v>390.1940397322885</v>
      </c>
      <c r="BJ40" s="7">
        <v>3264.3991248683933</v>
      </c>
      <c r="BK40" s="7">
        <v>1542.6307190509685</v>
      </c>
      <c r="BL40" s="7">
        <v>1721.7684058174248</v>
      </c>
      <c r="BM40" s="7">
        <v>855.8061927078295</v>
      </c>
      <c r="BN40" s="7">
        <v>417.64312765770683</v>
      </c>
      <c r="BO40" s="7">
        <v>438.16306505012267</v>
      </c>
      <c r="BP40" s="30">
        <v>15.788189696576671</v>
      </c>
      <c r="BQ40" s="30">
        <v>66.720208987010679</v>
      </c>
      <c r="BR40" s="30">
        <v>17.491601316412659</v>
      </c>
      <c r="BS40" s="30">
        <v>49.879626455409266</v>
      </c>
      <c r="BT40" s="30">
        <v>110.78915095760051</v>
      </c>
    </row>
    <row r="41" spans="1:72" ht="16.5" x14ac:dyDescent="0.3">
      <c r="A41" s="6" t="s">
        <v>144</v>
      </c>
      <c r="B41" s="6" t="s">
        <v>145</v>
      </c>
      <c r="C41" s="36" t="s">
        <v>77</v>
      </c>
      <c r="D41" s="6" t="s">
        <v>78</v>
      </c>
      <c r="E41" s="7">
        <v>17577.290390274527</v>
      </c>
      <c r="F41" s="7">
        <v>8715.3089269591546</v>
      </c>
      <c r="G41" s="7">
        <v>8861.9814633153765</v>
      </c>
      <c r="H41" s="7">
        <v>4855.2209338420935</v>
      </c>
      <c r="I41" s="7">
        <v>2465.8348769144759</v>
      </c>
      <c r="J41" s="7">
        <v>2389.3860569276176</v>
      </c>
      <c r="K41" s="7">
        <v>11053.533477985644</v>
      </c>
      <c r="L41" s="7">
        <v>5510.17051157683</v>
      </c>
      <c r="M41" s="7">
        <v>5543.3629664088176</v>
      </c>
      <c r="N41" s="7">
        <v>1668.5359784467896</v>
      </c>
      <c r="O41" s="7">
        <v>739.30353846784863</v>
      </c>
      <c r="P41" s="7">
        <v>929.23243997894122</v>
      </c>
      <c r="Q41" s="30">
        <v>27.622123922629598</v>
      </c>
      <c r="R41" s="30">
        <v>62.885309581626622</v>
      </c>
      <c r="S41" s="30">
        <v>9.4925664957437732</v>
      </c>
      <c r="T41" s="30">
        <v>59.019651275148163</v>
      </c>
      <c r="U41" s="30">
        <v>34.365809531275502</v>
      </c>
      <c r="V41" s="9">
        <v>17929.451265350355</v>
      </c>
      <c r="W41" s="7">
        <v>8964.1266804065835</v>
      </c>
      <c r="X41" s="7">
        <v>8965.3245849437717</v>
      </c>
      <c r="Y41" s="7">
        <v>3467.9178548005166</v>
      </c>
      <c r="Z41" s="7">
        <v>1807.2151947523557</v>
      </c>
      <c r="AA41" s="7">
        <v>1660.7026600481609</v>
      </c>
      <c r="AB41" s="7">
        <v>12222.135565942743</v>
      </c>
      <c r="AC41" s="7">
        <v>6139.1512545971818</v>
      </c>
      <c r="AD41" s="7">
        <v>6082.9843113455599</v>
      </c>
      <c r="AE41" s="7">
        <v>2239.3978446070969</v>
      </c>
      <c r="AF41" s="7">
        <v>1017.7602310570458</v>
      </c>
      <c r="AG41" s="7">
        <v>1221.6376135500516</v>
      </c>
      <c r="AH41" s="30">
        <v>19.342018913330925</v>
      </c>
      <c r="AI41" s="30">
        <v>68.167928761783628</v>
      </c>
      <c r="AJ41" s="30">
        <v>12.490052324885456</v>
      </c>
      <c r="AK41" s="30">
        <v>46.696550440098029</v>
      </c>
      <c r="AL41" s="30">
        <v>64.574708466844939</v>
      </c>
      <c r="AM41" s="9">
        <v>18273.815408292208</v>
      </c>
      <c r="AN41" s="7">
        <v>9016.2658051864164</v>
      </c>
      <c r="AO41" s="7">
        <v>9257.5496031057919</v>
      </c>
      <c r="AP41" s="7">
        <v>3062.8548952759838</v>
      </c>
      <c r="AQ41" s="7">
        <v>1564.916506750149</v>
      </c>
      <c r="AR41" s="7">
        <v>1497.9383885258349</v>
      </c>
      <c r="AS41" s="7">
        <v>12660.676763831141</v>
      </c>
      <c r="AT41" s="7">
        <v>6296.753828082281</v>
      </c>
      <c r="AU41" s="7">
        <v>6363.9229357488612</v>
      </c>
      <c r="AV41" s="7">
        <v>2550.2837491850819</v>
      </c>
      <c r="AW41" s="7">
        <v>1154.5954703539862</v>
      </c>
      <c r="AX41" s="7">
        <v>1395.6882788310959</v>
      </c>
      <c r="AY41" s="30">
        <v>16.760894355352498</v>
      </c>
      <c r="AZ41" s="30">
        <v>69.283159980296389</v>
      </c>
      <c r="BA41" s="30">
        <v>13.955945664351113</v>
      </c>
      <c r="BB41" s="30">
        <v>44.335218007433916</v>
      </c>
      <c r="BC41" s="30">
        <v>83.264922315403524</v>
      </c>
      <c r="BD41" s="9">
        <v>17265.715506407581</v>
      </c>
      <c r="BE41" s="7">
        <v>8645.1104883167318</v>
      </c>
      <c r="BF41" s="7">
        <v>8620.6050180908496</v>
      </c>
      <c r="BG41" s="7">
        <v>2500.8382337480416</v>
      </c>
      <c r="BH41" s="7">
        <v>1308.8120290267721</v>
      </c>
      <c r="BI41" s="7">
        <v>1192.0262047212691</v>
      </c>
      <c r="BJ41" s="7">
        <v>11743.181621988151</v>
      </c>
      <c r="BK41" s="7">
        <v>6062.7178822471178</v>
      </c>
      <c r="BL41" s="7">
        <v>5680.4637397410343</v>
      </c>
      <c r="BM41" s="7">
        <v>3021.6956506713877</v>
      </c>
      <c r="BN41" s="7">
        <v>1273.580577042841</v>
      </c>
      <c r="BO41" s="7">
        <v>1748.1150736285463</v>
      </c>
      <c r="BP41" s="30">
        <v>14.484417010230132</v>
      </c>
      <c r="BQ41" s="30">
        <v>68.014451052608109</v>
      </c>
      <c r="BR41" s="30">
        <v>17.501131937161762</v>
      </c>
      <c r="BS41" s="30">
        <v>47.02757789319152</v>
      </c>
      <c r="BT41" s="30">
        <v>120.82731341413995</v>
      </c>
    </row>
    <row r="42" spans="1:72" ht="16.5" x14ac:dyDescent="0.3">
      <c r="A42" s="6" t="s">
        <v>146</v>
      </c>
      <c r="B42" s="6" t="s">
        <v>147</v>
      </c>
      <c r="C42" s="36" t="s">
        <v>77</v>
      </c>
      <c r="D42" s="6" t="s">
        <v>78</v>
      </c>
      <c r="E42" s="7">
        <v>17402.979886817277</v>
      </c>
      <c r="F42" s="7">
        <v>8605.8418548176214</v>
      </c>
      <c r="G42" s="7">
        <v>8797.138031999657</v>
      </c>
      <c r="H42" s="7">
        <v>4025.6739163612579</v>
      </c>
      <c r="I42" s="7">
        <v>2110.7389320397315</v>
      </c>
      <c r="J42" s="7">
        <v>1914.9349843215259</v>
      </c>
      <c r="K42" s="7">
        <v>11384.81177995044</v>
      </c>
      <c r="L42" s="7">
        <v>5562.0216493468561</v>
      </c>
      <c r="M42" s="7">
        <v>5822.7901306035874</v>
      </c>
      <c r="N42" s="7">
        <v>1992.4941905055775</v>
      </c>
      <c r="O42" s="7">
        <v>933.08127343103399</v>
      </c>
      <c r="P42" s="7">
        <v>1059.4129170745437</v>
      </c>
      <c r="Q42" s="30">
        <v>23.1320954373492</v>
      </c>
      <c r="R42" s="30">
        <v>65.418749283129458</v>
      </c>
      <c r="S42" s="30">
        <v>11.449155279521342</v>
      </c>
      <c r="T42" s="30">
        <v>52.861375516680113</v>
      </c>
      <c r="U42" s="30">
        <v>49.494674231005803</v>
      </c>
      <c r="V42" s="9">
        <v>17735.395980639627</v>
      </c>
      <c r="W42" s="7">
        <v>8773.3434806915047</v>
      </c>
      <c r="X42" s="7">
        <v>8962.0524999481222</v>
      </c>
      <c r="Y42" s="7">
        <v>3405.7636159952244</v>
      </c>
      <c r="Z42" s="7">
        <v>1786.8039312513265</v>
      </c>
      <c r="AA42" s="7">
        <v>1618.9596847438977</v>
      </c>
      <c r="AB42" s="7">
        <v>12110.551050770755</v>
      </c>
      <c r="AC42" s="7">
        <v>5926.2662708706121</v>
      </c>
      <c r="AD42" s="7">
        <v>6184.2847799001411</v>
      </c>
      <c r="AE42" s="7">
        <v>2219.0813138736489</v>
      </c>
      <c r="AF42" s="7">
        <v>1060.2732785695662</v>
      </c>
      <c r="AG42" s="7">
        <v>1158.808035304083</v>
      </c>
      <c r="AH42" s="30">
        <v>19.203200310345679</v>
      </c>
      <c r="AI42" s="30">
        <v>68.284638606270292</v>
      </c>
      <c r="AJ42" s="30">
        <v>12.51216108338404</v>
      </c>
      <c r="AK42" s="30">
        <v>46.445821550877241</v>
      </c>
      <c r="AL42" s="30">
        <v>65.156645148585696</v>
      </c>
      <c r="AM42" s="9">
        <v>18057.213162875822</v>
      </c>
      <c r="AN42" s="7">
        <v>8857.563268938673</v>
      </c>
      <c r="AO42" s="7">
        <v>9199.6498939371486</v>
      </c>
      <c r="AP42" s="7">
        <v>3008.3407141342973</v>
      </c>
      <c r="AQ42" s="7">
        <v>1578.1537947274817</v>
      </c>
      <c r="AR42" s="7">
        <v>1430.1869194068156</v>
      </c>
      <c r="AS42" s="7">
        <v>11900.272472933568</v>
      </c>
      <c r="AT42" s="7">
        <v>5781.6882375251671</v>
      </c>
      <c r="AU42" s="7">
        <v>6118.5842354084016</v>
      </c>
      <c r="AV42" s="7">
        <v>3148.5999758079552</v>
      </c>
      <c r="AW42" s="7">
        <v>1497.721236686024</v>
      </c>
      <c r="AX42" s="7">
        <v>1650.8787391219309</v>
      </c>
      <c r="AY42" s="30">
        <v>16.660049848219124</v>
      </c>
      <c r="AZ42" s="30">
        <v>65.903151087564112</v>
      </c>
      <c r="BA42" s="30">
        <v>17.43679906421675</v>
      </c>
      <c r="BB42" s="30">
        <v>51.737812759714807</v>
      </c>
      <c r="BC42" s="30">
        <v>104.66234628992214</v>
      </c>
      <c r="BD42" s="9">
        <v>16433.146691975864</v>
      </c>
      <c r="BE42" s="7">
        <v>8221.7030662404086</v>
      </c>
      <c r="BF42" s="7">
        <v>8211.4436257354555</v>
      </c>
      <c r="BG42" s="7">
        <v>2402.6053043596376</v>
      </c>
      <c r="BH42" s="7">
        <v>1246.4095634133512</v>
      </c>
      <c r="BI42" s="7">
        <v>1156.1957409462864</v>
      </c>
      <c r="BJ42" s="7">
        <v>10538.988268539579</v>
      </c>
      <c r="BK42" s="7">
        <v>5250.1208748825866</v>
      </c>
      <c r="BL42" s="7">
        <v>5288.8673936569903</v>
      </c>
      <c r="BM42" s="7">
        <v>3491.5531190766496</v>
      </c>
      <c r="BN42" s="7">
        <v>1725.1726279444715</v>
      </c>
      <c r="BO42" s="7">
        <v>1766.3804911321781</v>
      </c>
      <c r="BP42" s="30">
        <v>14.620482305636601</v>
      </c>
      <c r="BQ42" s="30">
        <v>64.13250283760722</v>
      </c>
      <c r="BR42" s="30">
        <v>21.247014856756184</v>
      </c>
      <c r="BS42" s="30">
        <v>55.927175106847891</v>
      </c>
      <c r="BT42" s="30">
        <v>145.32362484762129</v>
      </c>
    </row>
    <row r="43" spans="1:72" ht="16.5" x14ac:dyDescent="0.3">
      <c r="A43" s="6" t="s">
        <v>148</v>
      </c>
      <c r="B43" s="6" t="s">
        <v>149</v>
      </c>
      <c r="C43" s="36" t="s">
        <v>77</v>
      </c>
      <c r="D43" s="6" t="s">
        <v>78</v>
      </c>
      <c r="E43" s="7">
        <v>13895.862072843949</v>
      </c>
      <c r="F43" s="7">
        <v>6860.7937491419225</v>
      </c>
      <c r="G43" s="7">
        <v>7035.0683237020276</v>
      </c>
      <c r="H43" s="7">
        <v>4168.3323791978546</v>
      </c>
      <c r="I43" s="7">
        <v>2138.5523324441992</v>
      </c>
      <c r="J43" s="7">
        <v>2029.7800467536551</v>
      </c>
      <c r="K43" s="7">
        <v>8409.3823834176237</v>
      </c>
      <c r="L43" s="7">
        <v>4143.8817488471432</v>
      </c>
      <c r="M43" s="7">
        <v>4265.5006345704805</v>
      </c>
      <c r="N43" s="7">
        <v>1318.1473102284715</v>
      </c>
      <c r="O43" s="7">
        <v>578.35966785057997</v>
      </c>
      <c r="P43" s="7">
        <v>739.78764237789142</v>
      </c>
      <c r="Q43" s="30">
        <v>29.996932592932374</v>
      </c>
      <c r="R43" s="30">
        <v>60.517169351095511</v>
      </c>
      <c r="S43" s="30">
        <v>9.4858980559721218</v>
      </c>
      <c r="T43" s="30">
        <v>65.242361915246718</v>
      </c>
      <c r="U43" s="30">
        <v>31.622893529477441</v>
      </c>
      <c r="V43" s="9">
        <v>13125.150203371253</v>
      </c>
      <c r="W43" s="7">
        <v>6585.2623081527245</v>
      </c>
      <c r="X43" s="7">
        <v>6539.8878952185287</v>
      </c>
      <c r="Y43" s="7">
        <v>2482.1919244409569</v>
      </c>
      <c r="Z43" s="7">
        <v>1311.0909899722053</v>
      </c>
      <c r="AA43" s="7">
        <v>1171.1009344687516</v>
      </c>
      <c r="AB43" s="7">
        <v>8953.0976082962279</v>
      </c>
      <c r="AC43" s="7">
        <v>4505.5926973528785</v>
      </c>
      <c r="AD43" s="7">
        <v>4447.5049109433476</v>
      </c>
      <c r="AE43" s="7">
        <v>1689.8606706340688</v>
      </c>
      <c r="AF43" s="7">
        <v>768.57862082763995</v>
      </c>
      <c r="AG43" s="7">
        <v>921.28204980642909</v>
      </c>
      <c r="AH43" s="30">
        <v>18.911722044928638</v>
      </c>
      <c r="AI43" s="30">
        <v>68.213296378098477</v>
      </c>
      <c r="AJ43" s="30">
        <v>12.874981576972891</v>
      </c>
      <c r="AK43" s="30">
        <v>46.598984816261442</v>
      </c>
      <c r="AL43" s="30">
        <v>68.079371864633785</v>
      </c>
      <c r="AM43" s="9">
        <v>12943.339624069184</v>
      </c>
      <c r="AN43" s="7">
        <v>6426.4127370616407</v>
      </c>
      <c r="AO43" s="7">
        <v>6516.926887007543</v>
      </c>
      <c r="AP43" s="7">
        <v>2166.3384152202289</v>
      </c>
      <c r="AQ43" s="7">
        <v>1161.9017669247346</v>
      </c>
      <c r="AR43" s="7">
        <v>1004.4366482954947</v>
      </c>
      <c r="AS43" s="7">
        <v>8836.02211837916</v>
      </c>
      <c r="AT43" s="7">
        <v>4394.8839718593854</v>
      </c>
      <c r="AU43" s="7">
        <v>4441.1381465197737</v>
      </c>
      <c r="AV43" s="7">
        <v>1940.9790904697943</v>
      </c>
      <c r="AW43" s="7">
        <v>869.62699827751999</v>
      </c>
      <c r="AX43" s="7">
        <v>1071.3520921922745</v>
      </c>
      <c r="AY43" s="30">
        <v>16.737090103019071</v>
      </c>
      <c r="AZ43" s="30">
        <v>68.266941724590652</v>
      </c>
      <c r="BA43" s="30">
        <v>14.995968172390278</v>
      </c>
      <c r="BB43" s="30">
        <v>46.483784792103386</v>
      </c>
      <c r="BC43" s="30">
        <v>89.597224368680898</v>
      </c>
      <c r="BD43" s="9">
        <v>12689.388129636181</v>
      </c>
      <c r="BE43" s="7">
        <v>6262.7925522831838</v>
      </c>
      <c r="BF43" s="7">
        <v>6426.5955773529977</v>
      </c>
      <c r="BG43" s="7">
        <v>1879.9580875388801</v>
      </c>
      <c r="BH43" s="7">
        <v>987.95505985778595</v>
      </c>
      <c r="BI43" s="7">
        <v>892.00302768109395</v>
      </c>
      <c r="BJ43" s="7">
        <v>8433.3931995866333</v>
      </c>
      <c r="BK43" s="7">
        <v>4233.7265620007693</v>
      </c>
      <c r="BL43" s="7">
        <v>4199.666637585864</v>
      </c>
      <c r="BM43" s="7">
        <v>2376.0368425106676</v>
      </c>
      <c r="BN43" s="7">
        <v>1041.1109304246279</v>
      </c>
      <c r="BO43" s="7">
        <v>1334.9259120860397</v>
      </c>
      <c r="BP43" s="30">
        <v>14.815198875887647</v>
      </c>
      <c r="BQ43" s="30">
        <v>66.46020370273304</v>
      </c>
      <c r="BR43" s="30">
        <v>18.7245974213793</v>
      </c>
      <c r="BS43" s="30">
        <v>50.465984797888439</v>
      </c>
      <c r="BT43" s="30">
        <v>126.38775610264916</v>
      </c>
    </row>
    <row r="44" spans="1:72" ht="16.5" x14ac:dyDescent="0.3">
      <c r="A44" s="6" t="s">
        <v>150</v>
      </c>
      <c r="B44" s="6" t="s">
        <v>151</v>
      </c>
      <c r="C44" s="36" t="s">
        <v>77</v>
      </c>
      <c r="D44" s="6" t="s">
        <v>78</v>
      </c>
      <c r="E44" s="7">
        <v>15992.633548612381</v>
      </c>
      <c r="F44" s="7">
        <v>7969.2456110307958</v>
      </c>
      <c r="G44" s="7">
        <v>8023.387937581585</v>
      </c>
      <c r="H44" s="7">
        <v>4193.4787640260256</v>
      </c>
      <c r="I44" s="7">
        <v>2195.405407393624</v>
      </c>
      <c r="J44" s="7">
        <v>1998.0733566324011</v>
      </c>
      <c r="K44" s="7">
        <v>10121.726633522316</v>
      </c>
      <c r="L44" s="7">
        <v>5060.7849442341294</v>
      </c>
      <c r="M44" s="7">
        <v>5060.9416892881864</v>
      </c>
      <c r="N44" s="7">
        <v>1677.4281510640396</v>
      </c>
      <c r="O44" s="7">
        <v>713.05525940304267</v>
      </c>
      <c r="P44" s="7">
        <v>964.37289166099686</v>
      </c>
      <c r="Q44" s="30">
        <v>26.221314652644423</v>
      </c>
      <c r="R44" s="30">
        <v>63.289930346716027</v>
      </c>
      <c r="S44" s="30">
        <v>10.488755000639552</v>
      </c>
      <c r="T44" s="30">
        <v>58.003017940102332</v>
      </c>
      <c r="U44" s="30">
        <v>40.000873867633331</v>
      </c>
      <c r="V44" s="9">
        <v>15804.736092906518</v>
      </c>
      <c r="W44" s="7">
        <v>7915.9132872123828</v>
      </c>
      <c r="X44" s="7">
        <v>7888.8228056941352</v>
      </c>
      <c r="Y44" s="7">
        <v>3035.1637536620924</v>
      </c>
      <c r="Z44" s="7">
        <v>1620.1143807823837</v>
      </c>
      <c r="AA44" s="7">
        <v>1415.0493728797087</v>
      </c>
      <c r="AB44" s="7">
        <v>10786.063555680528</v>
      </c>
      <c r="AC44" s="7">
        <v>5428.4136717919946</v>
      </c>
      <c r="AD44" s="7">
        <v>5357.6498838885345</v>
      </c>
      <c r="AE44" s="7">
        <v>1983.5087835638965</v>
      </c>
      <c r="AF44" s="7">
        <v>867.38523463800459</v>
      </c>
      <c r="AG44" s="7">
        <v>1116.123548925892</v>
      </c>
      <c r="AH44" s="30">
        <v>19.204140681756368</v>
      </c>
      <c r="AI44" s="30">
        <v>68.245768181611894</v>
      </c>
      <c r="AJ44" s="30">
        <v>12.550091136631728</v>
      </c>
      <c r="AK44" s="30">
        <v>46.529232016094355</v>
      </c>
      <c r="AL44" s="30">
        <v>65.350964381104106</v>
      </c>
      <c r="AM44" s="9">
        <v>15512.576646866488</v>
      </c>
      <c r="AN44" s="7">
        <v>7673.5338840668937</v>
      </c>
      <c r="AO44" s="7">
        <v>7839.0427627995941</v>
      </c>
      <c r="AP44" s="7">
        <v>2527.749047400443</v>
      </c>
      <c r="AQ44" s="7">
        <v>1333.5817011711924</v>
      </c>
      <c r="AR44" s="7">
        <v>1194.1673462292506</v>
      </c>
      <c r="AS44" s="7">
        <v>10403.193789552904</v>
      </c>
      <c r="AT44" s="7">
        <v>5220.5838494443924</v>
      </c>
      <c r="AU44" s="7">
        <v>5182.6099401085103</v>
      </c>
      <c r="AV44" s="7">
        <v>2581.6338099131417</v>
      </c>
      <c r="AW44" s="7">
        <v>1119.3683334513084</v>
      </c>
      <c r="AX44" s="7">
        <v>1462.265476461833</v>
      </c>
      <c r="AY44" s="30">
        <v>16.294836795607669</v>
      </c>
      <c r="AZ44" s="30">
        <v>67.062964627828805</v>
      </c>
      <c r="BA44" s="30">
        <v>16.642198576563533</v>
      </c>
      <c r="BB44" s="30">
        <v>49.113598772374402</v>
      </c>
      <c r="BC44" s="30">
        <v>102.13172911955456</v>
      </c>
      <c r="BD44" s="9">
        <v>14831.002157316534</v>
      </c>
      <c r="BE44" s="7">
        <v>7315.8636579296772</v>
      </c>
      <c r="BF44" s="7">
        <v>7515.1384993868569</v>
      </c>
      <c r="BG44" s="7">
        <v>2060.0136519992402</v>
      </c>
      <c r="BH44" s="7">
        <v>1079.7064176382687</v>
      </c>
      <c r="BI44" s="7">
        <v>980.30723436097151</v>
      </c>
      <c r="BJ44" s="7">
        <v>9543.0791652554981</v>
      </c>
      <c r="BK44" s="7">
        <v>4732.7288414826717</v>
      </c>
      <c r="BL44" s="7">
        <v>4810.3503237728246</v>
      </c>
      <c r="BM44" s="7">
        <v>3227.9093400617967</v>
      </c>
      <c r="BN44" s="7">
        <v>1503.4283988087363</v>
      </c>
      <c r="BO44" s="7">
        <v>1724.4809412530606</v>
      </c>
      <c r="BP44" s="30">
        <v>13.889915395791242</v>
      </c>
      <c r="BQ44" s="30">
        <v>64.345477561323378</v>
      </c>
      <c r="BR44" s="30">
        <v>21.764607042885377</v>
      </c>
      <c r="BS44" s="30">
        <v>55.411077499108885</v>
      </c>
      <c r="BT44" s="30">
        <v>156.69358972107372</v>
      </c>
    </row>
    <row r="45" spans="1:72" ht="16.5" x14ac:dyDescent="0.3">
      <c r="A45" s="6" t="s">
        <v>152</v>
      </c>
      <c r="B45" s="6" t="s">
        <v>153</v>
      </c>
      <c r="C45" s="36" t="s">
        <v>77</v>
      </c>
      <c r="D45" s="6" t="s">
        <v>78</v>
      </c>
      <c r="E45" s="7">
        <v>4684.5656349168803</v>
      </c>
      <c r="F45" s="7">
        <v>2314.8481170877717</v>
      </c>
      <c r="G45" s="7">
        <v>2369.7175178291077</v>
      </c>
      <c r="H45" s="7">
        <v>1305.5336519228429</v>
      </c>
      <c r="I45" s="7">
        <v>697.31273076616765</v>
      </c>
      <c r="J45" s="7">
        <v>608.2209211566751</v>
      </c>
      <c r="K45" s="7">
        <v>2959.8337033071666</v>
      </c>
      <c r="L45" s="7">
        <v>1415.0457160755113</v>
      </c>
      <c r="M45" s="7">
        <v>1544.7879872316548</v>
      </c>
      <c r="N45" s="7">
        <v>419.19827968687059</v>
      </c>
      <c r="O45" s="7">
        <v>202.48967024609289</v>
      </c>
      <c r="P45" s="7">
        <v>216.70860944077771</v>
      </c>
      <c r="Q45" s="30">
        <v>27.868830403227072</v>
      </c>
      <c r="R45" s="30">
        <v>63.182671222402107</v>
      </c>
      <c r="S45" s="30">
        <v>8.9484983743708089</v>
      </c>
      <c r="T45" s="30">
        <v>58.271244417636922</v>
      </c>
      <c r="U45" s="30">
        <v>32.109343108043085</v>
      </c>
      <c r="V45" s="9">
        <v>4502.674398581139</v>
      </c>
      <c r="W45" s="7">
        <v>2241.4107024486011</v>
      </c>
      <c r="X45" s="7">
        <v>2261.2636961325379</v>
      </c>
      <c r="Y45" s="7">
        <v>867.93736697579891</v>
      </c>
      <c r="Z45" s="7">
        <v>469.259562850674</v>
      </c>
      <c r="AA45" s="7">
        <v>398.67780412512491</v>
      </c>
      <c r="AB45" s="7">
        <v>3030.1464753091063</v>
      </c>
      <c r="AC45" s="7">
        <v>1456.1950879812775</v>
      </c>
      <c r="AD45" s="7">
        <v>1573.9513873278286</v>
      </c>
      <c r="AE45" s="7">
        <v>604.5905562962339</v>
      </c>
      <c r="AF45" s="7">
        <v>315.95605161664957</v>
      </c>
      <c r="AG45" s="7">
        <v>288.63450467958432</v>
      </c>
      <c r="AH45" s="30">
        <v>19.276041084589618</v>
      </c>
      <c r="AI45" s="30">
        <v>67.296593248313741</v>
      </c>
      <c r="AJ45" s="30">
        <v>13.427365667096639</v>
      </c>
      <c r="AK45" s="30">
        <v>48.595932086808432</v>
      </c>
      <c r="AL45" s="30">
        <v>69.658316291052373</v>
      </c>
      <c r="AM45" s="9">
        <v>4674.1869042243516</v>
      </c>
      <c r="AN45" s="7">
        <v>2287.7736584289728</v>
      </c>
      <c r="AO45" s="7">
        <v>2386.4132457953788</v>
      </c>
      <c r="AP45" s="7">
        <v>811.18104649600173</v>
      </c>
      <c r="AQ45" s="7">
        <v>443.83039409067078</v>
      </c>
      <c r="AR45" s="7">
        <v>367.350652405331</v>
      </c>
      <c r="AS45" s="7">
        <v>3166.6989447469482</v>
      </c>
      <c r="AT45" s="7">
        <v>1506.4730403671933</v>
      </c>
      <c r="AU45" s="7">
        <v>1660.2259043797551</v>
      </c>
      <c r="AV45" s="7">
        <v>696.30691298140152</v>
      </c>
      <c r="AW45" s="7">
        <v>337.47022397110879</v>
      </c>
      <c r="AX45" s="7">
        <v>358.83668901029273</v>
      </c>
      <c r="AY45" s="30">
        <v>17.354484600581273</v>
      </c>
      <c r="AZ45" s="30">
        <v>67.748658956812505</v>
      </c>
      <c r="BA45" s="30">
        <v>14.896856442606218</v>
      </c>
      <c r="BB45" s="30">
        <v>47.604397695527297</v>
      </c>
      <c r="BC45" s="30">
        <v>85.838656609296606</v>
      </c>
      <c r="BD45" s="9">
        <v>4475.0008514304618</v>
      </c>
      <c r="BE45" s="7">
        <v>2120.5102561965186</v>
      </c>
      <c r="BF45" s="7">
        <v>2354.4905952339432</v>
      </c>
      <c r="BG45" s="7">
        <v>678.96927980337466</v>
      </c>
      <c r="BH45" s="7">
        <v>350.52933029260504</v>
      </c>
      <c r="BI45" s="7">
        <v>328.43994951076962</v>
      </c>
      <c r="BJ45" s="7">
        <v>2994.8830003964931</v>
      </c>
      <c r="BK45" s="7">
        <v>1417.520530129302</v>
      </c>
      <c r="BL45" s="7">
        <v>1577.3624702671914</v>
      </c>
      <c r="BM45" s="7">
        <v>801.14857123059392</v>
      </c>
      <c r="BN45" s="7">
        <v>352.46039577461164</v>
      </c>
      <c r="BO45" s="7">
        <v>448.68817545598228</v>
      </c>
      <c r="BP45" s="30">
        <v>15.172494985924706</v>
      </c>
      <c r="BQ45" s="30">
        <v>66.924747052040459</v>
      </c>
      <c r="BR45" s="30">
        <v>17.90275796203484</v>
      </c>
      <c r="BS45" s="30">
        <v>49.421558399377055</v>
      </c>
      <c r="BT45" s="30">
        <v>117.99481877333267</v>
      </c>
    </row>
    <row r="46" spans="1:72" ht="16.5" x14ac:dyDescent="0.3">
      <c r="A46" s="6" t="s">
        <v>154</v>
      </c>
      <c r="B46" s="6" t="s">
        <v>155</v>
      </c>
      <c r="C46" s="36" t="s">
        <v>77</v>
      </c>
      <c r="D46" s="6" t="s">
        <v>78</v>
      </c>
      <c r="E46" s="7">
        <v>14659.611697102975</v>
      </c>
      <c r="F46" s="7">
        <v>7312.8833598616993</v>
      </c>
      <c r="G46" s="7">
        <v>7346.7283372412739</v>
      </c>
      <c r="H46" s="7">
        <v>4043.0175538738167</v>
      </c>
      <c r="I46" s="7">
        <v>2052.7009987883612</v>
      </c>
      <c r="J46" s="7">
        <v>1990.3165550854558</v>
      </c>
      <c r="K46" s="7">
        <v>9225.1371366757994</v>
      </c>
      <c r="L46" s="7">
        <v>4661.5036406079726</v>
      </c>
      <c r="M46" s="7">
        <v>4563.6334960678241</v>
      </c>
      <c r="N46" s="7">
        <v>1391.4570065533596</v>
      </c>
      <c r="O46" s="7">
        <v>598.67872046536547</v>
      </c>
      <c r="P46" s="7">
        <v>792.77828608799405</v>
      </c>
      <c r="Q46" s="30">
        <v>27.5792949868706</v>
      </c>
      <c r="R46" s="30">
        <v>62.928932411619506</v>
      </c>
      <c r="S46" s="30">
        <v>9.4917726015098935</v>
      </c>
      <c r="T46" s="30">
        <v>58.90941760444597</v>
      </c>
      <c r="U46" s="30">
        <v>34.416298915648667</v>
      </c>
      <c r="V46" s="9">
        <v>14786.135204284985</v>
      </c>
      <c r="W46" s="7">
        <v>7410.7296116643856</v>
      </c>
      <c r="X46" s="7">
        <v>7375.4055926205992</v>
      </c>
      <c r="Y46" s="7">
        <v>2805.4853628848327</v>
      </c>
      <c r="Z46" s="7">
        <v>1428.2477549587445</v>
      </c>
      <c r="AA46" s="7">
        <v>1377.2376079260885</v>
      </c>
      <c r="AB46" s="7">
        <v>10124.479899307193</v>
      </c>
      <c r="AC46" s="7">
        <v>5156.1765587662367</v>
      </c>
      <c r="AD46" s="7">
        <v>4968.3033405409551</v>
      </c>
      <c r="AE46" s="7">
        <v>1856.1699420929597</v>
      </c>
      <c r="AF46" s="7">
        <v>826.30529793940389</v>
      </c>
      <c r="AG46" s="7">
        <v>1029.8646441535557</v>
      </c>
      <c r="AH46" s="30">
        <v>18.973756996837214</v>
      </c>
      <c r="AI46" s="30">
        <v>68.472794002134805</v>
      </c>
      <c r="AJ46" s="30">
        <v>12.553449001027978</v>
      </c>
      <c r="AK46" s="30">
        <v>46.043405205405016</v>
      </c>
      <c r="AL46" s="30">
        <v>66.162168109987633</v>
      </c>
      <c r="AM46" s="9">
        <v>14791.116739002573</v>
      </c>
      <c r="AN46" s="7">
        <v>7335.1844488379929</v>
      </c>
      <c r="AO46" s="7">
        <v>7455.9322901645801</v>
      </c>
      <c r="AP46" s="7">
        <v>2444.9204501556587</v>
      </c>
      <c r="AQ46" s="7">
        <v>1300.6468820972996</v>
      </c>
      <c r="AR46" s="7">
        <v>1144.2735680583587</v>
      </c>
      <c r="AS46" s="7">
        <v>10182.80134056809</v>
      </c>
      <c r="AT46" s="7">
        <v>5076.6362635286878</v>
      </c>
      <c r="AU46" s="7">
        <v>5106.1650770394053</v>
      </c>
      <c r="AV46" s="7">
        <v>2163.3949482788221</v>
      </c>
      <c r="AW46" s="7">
        <v>957.9013032120057</v>
      </c>
      <c r="AX46" s="7">
        <v>1205.4936450668163</v>
      </c>
      <c r="AY46" s="30">
        <v>16.529654205950983</v>
      </c>
      <c r="AZ46" s="30">
        <v>68.844033349538421</v>
      </c>
      <c r="BA46" s="30">
        <v>14.626312444510589</v>
      </c>
      <c r="BB46" s="30">
        <v>45.2558706028668</v>
      </c>
      <c r="BC46" s="30">
        <v>88.485289905489026</v>
      </c>
      <c r="BD46" s="9">
        <v>14397.477863695694</v>
      </c>
      <c r="BE46" s="7">
        <v>7386.4621868198483</v>
      </c>
      <c r="BF46" s="7">
        <v>7011.0156768758461</v>
      </c>
      <c r="BG46" s="7">
        <v>2074.1849512510471</v>
      </c>
      <c r="BH46" s="7">
        <v>1080.8452961724904</v>
      </c>
      <c r="BI46" s="7">
        <v>993.33965507855646</v>
      </c>
      <c r="BJ46" s="7">
        <v>9691.3587490423961</v>
      </c>
      <c r="BK46" s="7">
        <v>5046.707874986254</v>
      </c>
      <c r="BL46" s="7">
        <v>4644.6508740561412</v>
      </c>
      <c r="BM46" s="7">
        <v>2631.9341634022521</v>
      </c>
      <c r="BN46" s="7">
        <v>1258.9090156611041</v>
      </c>
      <c r="BO46" s="7">
        <v>1373.0251477411482</v>
      </c>
      <c r="BP46" s="30">
        <v>14.406585451200851</v>
      </c>
      <c r="BQ46" s="30">
        <v>67.312892166202758</v>
      </c>
      <c r="BR46" s="30">
        <v>18.280522382596391</v>
      </c>
      <c r="BS46" s="30">
        <v>48.55995156631996</v>
      </c>
      <c r="BT46" s="30">
        <v>126.89004236651114</v>
      </c>
    </row>
    <row r="47" spans="1:72" ht="16.5" x14ac:dyDescent="0.3">
      <c r="A47" s="6" t="s">
        <v>156</v>
      </c>
      <c r="B47" s="6" t="s">
        <v>157</v>
      </c>
      <c r="C47" s="36" t="s">
        <v>77</v>
      </c>
      <c r="D47" s="6" t="s">
        <v>78</v>
      </c>
      <c r="E47" s="7">
        <v>5801.694538568896</v>
      </c>
      <c r="F47" s="7">
        <v>3004.2353830662246</v>
      </c>
      <c r="G47" s="7">
        <v>2797.45915550267</v>
      </c>
      <c r="H47" s="7">
        <v>1451.1016855822281</v>
      </c>
      <c r="I47" s="7">
        <v>770.45458702979181</v>
      </c>
      <c r="J47" s="7">
        <v>680.6470985524362</v>
      </c>
      <c r="K47" s="7">
        <v>3832.8760740374037</v>
      </c>
      <c r="L47" s="7">
        <v>1964.4251074569993</v>
      </c>
      <c r="M47" s="7">
        <v>1868.450966580403</v>
      </c>
      <c r="N47" s="7">
        <v>517.71677894926393</v>
      </c>
      <c r="O47" s="7">
        <v>269.35568857943315</v>
      </c>
      <c r="P47" s="7">
        <v>248.36109036983078</v>
      </c>
      <c r="Q47" s="30">
        <v>25.011687118918385</v>
      </c>
      <c r="R47" s="30">
        <v>66.064768638833911</v>
      </c>
      <c r="S47" s="30">
        <v>8.9235442422476989</v>
      </c>
      <c r="T47" s="30">
        <v>51.366608951111083</v>
      </c>
      <c r="U47" s="30">
        <v>35.677498282385322</v>
      </c>
      <c r="V47" s="9">
        <v>5644.7623220620508</v>
      </c>
      <c r="W47" s="7">
        <v>2946.8084353197405</v>
      </c>
      <c r="X47" s="7">
        <v>2697.9538867423103</v>
      </c>
      <c r="Y47" s="7">
        <v>1067.1789054682524</v>
      </c>
      <c r="Z47" s="7">
        <v>575.53390155637544</v>
      </c>
      <c r="AA47" s="7">
        <v>491.64500391187698</v>
      </c>
      <c r="AB47" s="7">
        <v>3850.0723567528503</v>
      </c>
      <c r="AC47" s="7">
        <v>1986.667084147135</v>
      </c>
      <c r="AD47" s="7">
        <v>1863.4052726057153</v>
      </c>
      <c r="AE47" s="7">
        <v>727.51105984094829</v>
      </c>
      <c r="AF47" s="7">
        <v>384.6074496162301</v>
      </c>
      <c r="AG47" s="7">
        <v>342.90361022471819</v>
      </c>
      <c r="AH47" s="30">
        <v>18.905648184641517</v>
      </c>
      <c r="AI47" s="30">
        <v>68.206102172011484</v>
      </c>
      <c r="AJ47" s="30">
        <v>12.888249643347002</v>
      </c>
      <c r="AK47" s="30">
        <v>46.614447704116444</v>
      </c>
      <c r="AL47" s="30">
        <v>68.171424314439008</v>
      </c>
      <c r="AM47" s="9">
        <v>5380.0671340231575</v>
      </c>
      <c r="AN47" s="7">
        <v>2768.2424616123808</v>
      </c>
      <c r="AO47" s="7">
        <v>2611.8246724107767</v>
      </c>
      <c r="AP47" s="7">
        <v>838.80302778647638</v>
      </c>
      <c r="AQ47" s="7">
        <v>436.96372664632457</v>
      </c>
      <c r="AR47" s="7">
        <v>401.83930114015163</v>
      </c>
      <c r="AS47" s="7">
        <v>3550.0118241016207</v>
      </c>
      <c r="AT47" s="7">
        <v>1810.7332488188974</v>
      </c>
      <c r="AU47" s="7">
        <v>1739.2785752827231</v>
      </c>
      <c r="AV47" s="7">
        <v>991.25228213506057</v>
      </c>
      <c r="AW47" s="7">
        <v>520.54548614715873</v>
      </c>
      <c r="AX47" s="7">
        <v>470.70679598790184</v>
      </c>
      <c r="AY47" s="30">
        <v>15.590939794820521</v>
      </c>
      <c r="AZ47" s="30">
        <v>65.984526506214053</v>
      </c>
      <c r="BA47" s="30">
        <v>18.424533698965437</v>
      </c>
      <c r="BB47" s="30">
        <v>51.550682099056324</v>
      </c>
      <c r="BC47" s="30">
        <v>118.17461898663906</v>
      </c>
      <c r="BD47" s="9">
        <v>4794.9163983008602</v>
      </c>
      <c r="BE47" s="7">
        <v>2454.2952371092042</v>
      </c>
      <c r="BF47" s="7">
        <v>2340.621161191656</v>
      </c>
      <c r="BG47" s="7">
        <v>643.68993672480974</v>
      </c>
      <c r="BH47" s="7">
        <v>333.22413272380618</v>
      </c>
      <c r="BI47" s="7">
        <v>310.46580400100356</v>
      </c>
      <c r="BJ47" s="7">
        <v>3145.6798637945667</v>
      </c>
      <c r="BK47" s="7">
        <v>1618.0511901910957</v>
      </c>
      <c r="BL47" s="7">
        <v>1527.6286736034713</v>
      </c>
      <c r="BM47" s="7">
        <v>1005.5465977814836</v>
      </c>
      <c r="BN47" s="7">
        <v>503.01991419430237</v>
      </c>
      <c r="BO47" s="7">
        <v>502.52668358718108</v>
      </c>
      <c r="BP47" s="30">
        <v>13.42442460421019</v>
      </c>
      <c r="BQ47" s="30">
        <v>65.604477794634292</v>
      </c>
      <c r="BR47" s="30">
        <v>20.971097601155503</v>
      </c>
      <c r="BS47" s="30">
        <v>52.428619755249173</v>
      </c>
      <c r="BT47" s="30">
        <v>156.21598853911783</v>
      </c>
    </row>
    <row r="48" spans="1:72" ht="16.5" x14ac:dyDescent="0.3">
      <c r="A48" s="6" t="s">
        <v>158</v>
      </c>
      <c r="B48" s="6" t="s">
        <v>159</v>
      </c>
      <c r="C48" s="36" t="s">
        <v>77</v>
      </c>
      <c r="D48" s="6" t="s">
        <v>78</v>
      </c>
      <c r="E48" s="7">
        <v>3444.1597649856012</v>
      </c>
      <c r="F48" s="7">
        <v>1778.8202309071435</v>
      </c>
      <c r="G48" s="7">
        <v>1665.339534078458</v>
      </c>
      <c r="H48" s="7">
        <v>878.14970544546725</v>
      </c>
      <c r="I48" s="7">
        <v>476.29596163850192</v>
      </c>
      <c r="J48" s="7">
        <v>401.85374380696544</v>
      </c>
      <c r="K48" s="7">
        <v>2228.682820368881</v>
      </c>
      <c r="L48" s="7">
        <v>1137.8332168628378</v>
      </c>
      <c r="M48" s="7">
        <v>1090.8496035060432</v>
      </c>
      <c r="N48" s="7">
        <v>337.3272391712531</v>
      </c>
      <c r="O48" s="7">
        <v>164.69105240580376</v>
      </c>
      <c r="P48" s="7">
        <v>172.63618676544931</v>
      </c>
      <c r="Q48" s="30">
        <v>25.496776147640134</v>
      </c>
      <c r="R48" s="30">
        <v>64.709042914511784</v>
      </c>
      <c r="S48" s="30">
        <v>9.7941809378480826</v>
      </c>
      <c r="T48" s="30">
        <v>54.537906134868507</v>
      </c>
      <c r="U48" s="30">
        <v>38.413409135078389</v>
      </c>
      <c r="V48" s="9">
        <v>3423.1691671725744</v>
      </c>
      <c r="W48" s="7">
        <v>1761.0294203734734</v>
      </c>
      <c r="X48" s="7">
        <v>1662.139746799101</v>
      </c>
      <c r="Y48" s="7">
        <v>656.33676875207993</v>
      </c>
      <c r="Z48" s="7">
        <v>362.56763117830059</v>
      </c>
      <c r="AA48" s="7">
        <v>293.76913757377929</v>
      </c>
      <c r="AB48" s="7">
        <v>2308.4616559300794</v>
      </c>
      <c r="AC48" s="7">
        <v>1175.382417790727</v>
      </c>
      <c r="AD48" s="7">
        <v>1133.0792381393524</v>
      </c>
      <c r="AE48" s="7">
        <v>458.37074249041524</v>
      </c>
      <c r="AF48" s="7">
        <v>223.07937140444579</v>
      </c>
      <c r="AG48" s="7">
        <v>235.29137108596936</v>
      </c>
      <c r="AH48" s="30">
        <v>19.173366453700346</v>
      </c>
      <c r="AI48" s="30">
        <v>67.436388422392611</v>
      </c>
      <c r="AJ48" s="30">
        <v>13.390245123907052</v>
      </c>
      <c r="AK48" s="30">
        <v>48.287893731264056</v>
      </c>
      <c r="AL48" s="30">
        <v>69.837736405037063</v>
      </c>
      <c r="AM48" s="9">
        <v>3330.8663531174225</v>
      </c>
      <c r="AN48" s="7">
        <v>1702.5871914219802</v>
      </c>
      <c r="AO48" s="7">
        <v>1628.2791616954423</v>
      </c>
      <c r="AP48" s="7">
        <v>571.52958242930424</v>
      </c>
      <c r="AQ48" s="7">
        <v>299.36338852427014</v>
      </c>
      <c r="AR48" s="7">
        <v>272.16619390503411</v>
      </c>
      <c r="AS48" s="7">
        <v>2242.3384730446542</v>
      </c>
      <c r="AT48" s="7">
        <v>1145.1238433190861</v>
      </c>
      <c r="AU48" s="7">
        <v>1097.2146297255681</v>
      </c>
      <c r="AV48" s="7">
        <v>516.99829764346396</v>
      </c>
      <c r="AW48" s="7">
        <v>258.09995957862384</v>
      </c>
      <c r="AX48" s="7">
        <v>258.89833806484017</v>
      </c>
      <c r="AY48" s="30">
        <v>17.15858644086391</v>
      </c>
      <c r="AZ48" s="30">
        <v>67.319977306985194</v>
      </c>
      <c r="BA48" s="30">
        <v>15.521436252150892</v>
      </c>
      <c r="BB48" s="30">
        <v>48.544316264384548</v>
      </c>
      <c r="BC48" s="30">
        <v>90.45871176885484</v>
      </c>
      <c r="BD48" s="9">
        <v>3343.1116199067565</v>
      </c>
      <c r="BE48" s="7">
        <v>1615.7443632380478</v>
      </c>
      <c r="BF48" s="7">
        <v>1727.3672566687087</v>
      </c>
      <c r="BG48" s="7">
        <v>505.04369262878652</v>
      </c>
      <c r="BH48" s="7">
        <v>247.03203558085931</v>
      </c>
      <c r="BI48" s="7">
        <v>258.0116570479272</v>
      </c>
      <c r="BJ48" s="7">
        <v>2252.4858828244301</v>
      </c>
      <c r="BK48" s="7">
        <v>1082.5415285123916</v>
      </c>
      <c r="BL48" s="7">
        <v>1169.9443543120383</v>
      </c>
      <c r="BM48" s="7">
        <v>585.58204445353988</v>
      </c>
      <c r="BN48" s="7">
        <v>286.17079914479677</v>
      </c>
      <c r="BO48" s="7">
        <v>299.4112453087431</v>
      </c>
      <c r="BP48" s="30">
        <v>15.106994622060297</v>
      </c>
      <c r="BQ48" s="30">
        <v>67.376927213912609</v>
      </c>
      <c r="BR48" s="30">
        <v>17.516078164027096</v>
      </c>
      <c r="BS48" s="30">
        <v>48.418760152883728</v>
      </c>
      <c r="BT48" s="30">
        <v>115.94680876134613</v>
      </c>
    </row>
    <row r="49" spans="1:72" ht="16.5" x14ac:dyDescent="0.3">
      <c r="A49" s="6" t="s">
        <v>160</v>
      </c>
      <c r="B49" s="6" t="s">
        <v>161</v>
      </c>
      <c r="C49" s="36" t="s">
        <v>77</v>
      </c>
      <c r="D49" s="6" t="s">
        <v>78</v>
      </c>
      <c r="E49" s="7">
        <v>4469.6768923034451</v>
      </c>
      <c r="F49" s="7">
        <v>2186.1224371794533</v>
      </c>
      <c r="G49" s="7">
        <v>2283.5544551239914</v>
      </c>
      <c r="H49" s="7">
        <v>1227.9956078033238</v>
      </c>
      <c r="I49" s="7">
        <v>637.72838378496522</v>
      </c>
      <c r="J49" s="7">
        <v>590.26722401835843</v>
      </c>
      <c r="K49" s="7">
        <v>2806.2326469267809</v>
      </c>
      <c r="L49" s="7">
        <v>1338.6624048346609</v>
      </c>
      <c r="M49" s="7">
        <v>1467.57024209212</v>
      </c>
      <c r="N49" s="7">
        <v>435.44863757334025</v>
      </c>
      <c r="O49" s="7">
        <v>209.73164855982722</v>
      </c>
      <c r="P49" s="7">
        <v>225.71698901351306</v>
      </c>
      <c r="Q49" s="30">
        <v>27.47392344887098</v>
      </c>
      <c r="R49" s="30">
        <v>62.78379208481423</v>
      </c>
      <c r="S49" s="30">
        <v>9.7422844663147927</v>
      </c>
      <c r="T49" s="30">
        <v>59.27677618597906</v>
      </c>
      <c r="U49" s="30">
        <v>35.460113603523723</v>
      </c>
      <c r="V49" s="9">
        <v>4054.4248269790241</v>
      </c>
      <c r="W49" s="7">
        <v>2038.6112991110015</v>
      </c>
      <c r="X49" s="7">
        <v>2015.8135278680227</v>
      </c>
      <c r="Y49" s="7">
        <v>762.86263302462794</v>
      </c>
      <c r="Z49" s="7">
        <v>411.73115442141244</v>
      </c>
      <c r="AA49" s="7">
        <v>351.1314786032155</v>
      </c>
      <c r="AB49" s="7">
        <v>2731.1536636144347</v>
      </c>
      <c r="AC49" s="7">
        <v>1350.3385433840795</v>
      </c>
      <c r="AD49" s="7">
        <v>1380.8151202303552</v>
      </c>
      <c r="AE49" s="7">
        <v>560.40853033996154</v>
      </c>
      <c r="AF49" s="7">
        <v>276.54160130550974</v>
      </c>
      <c r="AG49" s="7">
        <v>283.86692903445186</v>
      </c>
      <c r="AH49" s="30">
        <v>18.815557460786401</v>
      </c>
      <c r="AI49" s="30">
        <v>67.362296260637137</v>
      </c>
      <c r="AJ49" s="30">
        <v>13.822146278576467</v>
      </c>
      <c r="AK49" s="30">
        <v>48.450996404697342</v>
      </c>
      <c r="AL49" s="30">
        <v>73.461263677056991</v>
      </c>
      <c r="AM49" s="9">
        <v>3864.1245711661159</v>
      </c>
      <c r="AN49" s="7">
        <v>1891.0468378577584</v>
      </c>
      <c r="AO49" s="7">
        <v>1973.0777333083574</v>
      </c>
      <c r="AP49" s="7">
        <v>624.745969211697</v>
      </c>
      <c r="AQ49" s="7">
        <v>339.86153224556989</v>
      </c>
      <c r="AR49" s="7">
        <v>284.88443696612711</v>
      </c>
      <c r="AS49" s="7">
        <v>2578.691654030773</v>
      </c>
      <c r="AT49" s="7">
        <v>1229.7385624192107</v>
      </c>
      <c r="AU49" s="7">
        <v>1348.9530916115623</v>
      </c>
      <c r="AV49" s="7">
        <v>660.68694792364579</v>
      </c>
      <c r="AW49" s="7">
        <v>321.44674319297803</v>
      </c>
      <c r="AX49" s="7">
        <v>339.24020473066787</v>
      </c>
      <c r="AY49" s="30">
        <v>16.167852710378877</v>
      </c>
      <c r="AZ49" s="30">
        <v>66.734175012700874</v>
      </c>
      <c r="BA49" s="30">
        <v>17.097972276920245</v>
      </c>
      <c r="BB49" s="30">
        <v>49.848259877293692</v>
      </c>
      <c r="BC49" s="30">
        <v>105.75289485377537</v>
      </c>
      <c r="BD49" s="9">
        <v>3914.3997671382558</v>
      </c>
      <c r="BE49" s="7">
        <v>1834.9045230185225</v>
      </c>
      <c r="BF49" s="7">
        <v>2079.4952441197333</v>
      </c>
      <c r="BG49" s="7">
        <v>538.41411891839925</v>
      </c>
      <c r="BH49" s="7">
        <v>282.17449361520448</v>
      </c>
      <c r="BI49" s="7">
        <v>256.23962530319483</v>
      </c>
      <c r="BJ49" s="7">
        <v>2559.6595467991328</v>
      </c>
      <c r="BK49" s="7">
        <v>1249.8300424544746</v>
      </c>
      <c r="BL49" s="7">
        <v>1309.8295043446581</v>
      </c>
      <c r="BM49" s="7">
        <v>816.32610142072383</v>
      </c>
      <c r="BN49" s="7">
        <v>302.89998694884338</v>
      </c>
      <c r="BO49" s="7">
        <v>513.42611447188051</v>
      </c>
      <c r="BP49" s="30">
        <v>13.754704448902613</v>
      </c>
      <c r="BQ49" s="30">
        <v>65.390856812523566</v>
      </c>
      <c r="BR49" s="30">
        <v>20.854438738573819</v>
      </c>
      <c r="BS49" s="30">
        <v>52.926578537885341</v>
      </c>
      <c r="BT49" s="30">
        <v>151.61677094586821</v>
      </c>
    </row>
    <row r="50" spans="1:72" ht="16.5" x14ac:dyDescent="0.3">
      <c r="A50" s="6" t="s">
        <v>162</v>
      </c>
      <c r="B50" s="6" t="s">
        <v>163</v>
      </c>
      <c r="C50" s="36" t="s">
        <v>77</v>
      </c>
      <c r="D50" s="6" t="s">
        <v>78</v>
      </c>
      <c r="E50" s="7">
        <v>3550.0666472617286</v>
      </c>
      <c r="F50" s="7">
        <v>1801.8501821624452</v>
      </c>
      <c r="G50" s="7">
        <v>1748.2164650992836</v>
      </c>
      <c r="H50" s="7">
        <v>919.3063872681289</v>
      </c>
      <c r="I50" s="7">
        <v>455.82797582499853</v>
      </c>
      <c r="J50" s="7">
        <v>463.47841144313043</v>
      </c>
      <c r="K50" s="7">
        <v>2318.767216277512</v>
      </c>
      <c r="L50" s="7">
        <v>1195.8306575987108</v>
      </c>
      <c r="M50" s="7">
        <v>1122.9365586788012</v>
      </c>
      <c r="N50" s="7">
        <v>311.99304371608781</v>
      </c>
      <c r="O50" s="7">
        <v>150.19154873873589</v>
      </c>
      <c r="P50" s="7">
        <v>161.80149497735187</v>
      </c>
      <c r="Q50" s="30">
        <v>25.895468412606199</v>
      </c>
      <c r="R50" s="30">
        <v>65.316160136487738</v>
      </c>
      <c r="S50" s="30">
        <v>8.7883714509060624</v>
      </c>
      <c r="T50" s="30">
        <v>53.101467984393558</v>
      </c>
      <c r="U50" s="30">
        <v>33.937874036013909</v>
      </c>
      <c r="V50" s="9">
        <v>4084.2162326375342</v>
      </c>
      <c r="W50" s="7">
        <v>2083.0070164433455</v>
      </c>
      <c r="X50" s="7">
        <v>2001.2092161941887</v>
      </c>
      <c r="Y50" s="7">
        <v>797.29238509099605</v>
      </c>
      <c r="Z50" s="7">
        <v>406.96341009873828</v>
      </c>
      <c r="AA50" s="7">
        <v>390.32897499225771</v>
      </c>
      <c r="AB50" s="7">
        <v>2748.8779061870505</v>
      </c>
      <c r="AC50" s="7">
        <v>1413.6590115933755</v>
      </c>
      <c r="AD50" s="7">
        <v>1335.218894593675</v>
      </c>
      <c r="AE50" s="7">
        <v>538.04594135948776</v>
      </c>
      <c r="AF50" s="7">
        <v>262.3845947512317</v>
      </c>
      <c r="AG50" s="7">
        <v>275.66134660825594</v>
      </c>
      <c r="AH50" s="30">
        <v>19.52130689652822</v>
      </c>
      <c r="AI50" s="30">
        <v>67.304906244199032</v>
      </c>
      <c r="AJ50" s="30">
        <v>13.173786859272743</v>
      </c>
      <c r="AK50" s="30">
        <v>48.577578634720894</v>
      </c>
      <c r="AL50" s="30">
        <v>67.484144012999678</v>
      </c>
      <c r="AM50" s="9">
        <v>4362.7234292631147</v>
      </c>
      <c r="AN50" s="7">
        <v>2205.2402908102067</v>
      </c>
      <c r="AO50" s="7">
        <v>2157.483138452908</v>
      </c>
      <c r="AP50" s="7">
        <v>790.49016040564265</v>
      </c>
      <c r="AQ50" s="7">
        <v>371.06640360271348</v>
      </c>
      <c r="AR50" s="7">
        <v>419.42375680292918</v>
      </c>
      <c r="AS50" s="7">
        <v>2896.0939326475118</v>
      </c>
      <c r="AT50" s="7">
        <v>1495.0291306616409</v>
      </c>
      <c r="AU50" s="7">
        <v>1401.0648019858704</v>
      </c>
      <c r="AV50" s="7">
        <v>676.13933620996045</v>
      </c>
      <c r="AW50" s="7">
        <v>339.14475654585215</v>
      </c>
      <c r="AX50" s="7">
        <v>336.9945796641083</v>
      </c>
      <c r="AY50" s="30">
        <v>18.119190299880188</v>
      </c>
      <c r="AZ50" s="30">
        <v>66.382707490047707</v>
      </c>
      <c r="BA50" s="30">
        <v>15.49810221007211</v>
      </c>
      <c r="BB50" s="30">
        <v>50.641641145764204</v>
      </c>
      <c r="BC50" s="30">
        <v>85.53418753030364</v>
      </c>
      <c r="BD50" s="9">
        <v>4468.1511552305165</v>
      </c>
      <c r="BE50" s="7">
        <v>2024.4827662607568</v>
      </c>
      <c r="BF50" s="7">
        <v>2443.6683889697597</v>
      </c>
      <c r="BG50" s="7">
        <v>750.68783903398162</v>
      </c>
      <c r="BH50" s="7">
        <v>361.76721927449364</v>
      </c>
      <c r="BI50" s="7">
        <v>388.92061975948798</v>
      </c>
      <c r="BJ50" s="7">
        <v>2897.0836792149139</v>
      </c>
      <c r="BK50" s="7">
        <v>1350.2410785078141</v>
      </c>
      <c r="BL50" s="7">
        <v>1546.8426007070998</v>
      </c>
      <c r="BM50" s="7">
        <v>820.37963698162093</v>
      </c>
      <c r="BN50" s="7">
        <v>312.47446847844918</v>
      </c>
      <c r="BO50" s="7">
        <v>507.90516850317169</v>
      </c>
      <c r="BP50" s="30">
        <v>16.800860421993775</v>
      </c>
      <c r="BQ50" s="30">
        <v>64.838533401528366</v>
      </c>
      <c r="BR50" s="30">
        <v>18.360606176477855</v>
      </c>
      <c r="BS50" s="30">
        <v>54.22927502188508</v>
      </c>
      <c r="BT50" s="30">
        <v>109.28372544802667</v>
      </c>
    </row>
    <row r="51" spans="1:72" ht="16.5" x14ac:dyDescent="0.3">
      <c r="A51" s="6" t="s">
        <v>164</v>
      </c>
      <c r="B51" s="6" t="s">
        <v>165</v>
      </c>
      <c r="C51" s="36" t="s">
        <v>77</v>
      </c>
      <c r="D51" s="6" t="s">
        <v>78</v>
      </c>
      <c r="E51" s="7">
        <v>5283.3185591248921</v>
      </c>
      <c r="F51" s="7">
        <v>2632.3966980480695</v>
      </c>
      <c r="G51" s="7">
        <v>2650.9218610768239</v>
      </c>
      <c r="H51" s="7">
        <v>1187.2436612062793</v>
      </c>
      <c r="I51" s="7">
        <v>608.78364794370577</v>
      </c>
      <c r="J51" s="7">
        <v>578.46001326257351</v>
      </c>
      <c r="K51" s="7">
        <v>3498.0535277587605</v>
      </c>
      <c r="L51" s="7">
        <v>1748.7193969154664</v>
      </c>
      <c r="M51" s="7">
        <v>1749.3341308432955</v>
      </c>
      <c r="N51" s="7">
        <v>598.02137015985227</v>
      </c>
      <c r="O51" s="7">
        <v>274.89365318889747</v>
      </c>
      <c r="P51" s="7">
        <v>323.12771697095474</v>
      </c>
      <c r="Q51" s="30">
        <v>22.471551694640379</v>
      </c>
      <c r="R51" s="30">
        <v>66.20940018309561</v>
      </c>
      <c r="S51" s="30">
        <v>11.319048122264014</v>
      </c>
      <c r="T51" s="30">
        <v>51.03595520191967</v>
      </c>
      <c r="U51" s="30">
        <v>50.370567533899703</v>
      </c>
      <c r="V51" s="9">
        <v>5963.3360000685225</v>
      </c>
      <c r="W51" s="7">
        <v>2920.5019270894727</v>
      </c>
      <c r="X51" s="7">
        <v>3042.8340729790498</v>
      </c>
      <c r="Y51" s="7">
        <v>1146.8642418055188</v>
      </c>
      <c r="Z51" s="7">
        <v>575.59526424939668</v>
      </c>
      <c r="AA51" s="7">
        <v>571.26897755612219</v>
      </c>
      <c r="AB51" s="7">
        <v>4061.6553891063381</v>
      </c>
      <c r="AC51" s="7">
        <v>1995.3983519460953</v>
      </c>
      <c r="AD51" s="7">
        <v>2066.2570371602428</v>
      </c>
      <c r="AE51" s="7">
        <v>754.81636915666559</v>
      </c>
      <c r="AF51" s="7">
        <v>349.50831089398071</v>
      </c>
      <c r="AG51" s="7">
        <v>405.30805826268488</v>
      </c>
      <c r="AH51" s="30">
        <v>19.231923906221962</v>
      </c>
      <c r="AI51" s="30">
        <v>68.110456782238444</v>
      </c>
      <c r="AJ51" s="30">
        <v>12.657619311539586</v>
      </c>
      <c r="AK51" s="30">
        <v>46.820333799431459</v>
      </c>
      <c r="AL51" s="30">
        <v>65.815668641682592</v>
      </c>
      <c r="AM51" s="9">
        <v>6354.8491794037436</v>
      </c>
      <c r="AN51" s="7">
        <v>3142.5176804730741</v>
      </c>
      <c r="AO51" s="7">
        <v>3212.3314989306696</v>
      </c>
      <c r="AP51" s="7">
        <v>1075.9752618257767</v>
      </c>
      <c r="AQ51" s="7">
        <v>567.91119585703564</v>
      </c>
      <c r="AR51" s="7">
        <v>508.06406596874115</v>
      </c>
      <c r="AS51" s="7">
        <v>4217.0995981198885</v>
      </c>
      <c r="AT51" s="7">
        <v>2078.7724728005737</v>
      </c>
      <c r="AU51" s="7">
        <v>2138.3271253193157</v>
      </c>
      <c r="AV51" s="7">
        <v>1061.7743194580776</v>
      </c>
      <c r="AW51" s="7">
        <v>495.83401181546475</v>
      </c>
      <c r="AX51" s="7">
        <v>565.94030764261288</v>
      </c>
      <c r="AY51" s="30">
        <v>16.931562519422879</v>
      </c>
      <c r="AZ51" s="30">
        <v>66.360341198775174</v>
      </c>
      <c r="BA51" s="30">
        <v>16.708096281801936</v>
      </c>
      <c r="BB51" s="30">
        <v>50.692413862763118</v>
      </c>
      <c r="BC51" s="30">
        <v>98.680179473308513</v>
      </c>
      <c r="BD51" s="9">
        <v>6435.0393371882956</v>
      </c>
      <c r="BE51" s="7">
        <v>2882.6596594313551</v>
      </c>
      <c r="BF51" s="7">
        <v>3552.3796777569405</v>
      </c>
      <c r="BG51" s="7">
        <v>975.26478146961495</v>
      </c>
      <c r="BH51" s="7">
        <v>455.81946455408456</v>
      </c>
      <c r="BI51" s="7">
        <v>519.44531691553038</v>
      </c>
      <c r="BJ51" s="7">
        <v>4152.6976989564228</v>
      </c>
      <c r="BK51" s="7">
        <v>1871.9704192498396</v>
      </c>
      <c r="BL51" s="7">
        <v>2280.7272797065834</v>
      </c>
      <c r="BM51" s="7">
        <v>1307.0768567622579</v>
      </c>
      <c r="BN51" s="7">
        <v>554.86977562743118</v>
      </c>
      <c r="BO51" s="7">
        <v>752.20708113482681</v>
      </c>
      <c r="BP51" s="30">
        <v>15.155537213790272</v>
      </c>
      <c r="BQ51" s="30">
        <v>64.532592286699028</v>
      </c>
      <c r="BR51" s="30">
        <v>20.311870499510693</v>
      </c>
      <c r="BS51" s="30">
        <v>54.960457121774787</v>
      </c>
      <c r="BT51" s="30">
        <v>134.02276813406911</v>
      </c>
    </row>
    <row r="52" spans="1:72" ht="16.5" x14ac:dyDescent="0.3">
      <c r="A52" s="6" t="s">
        <v>166</v>
      </c>
      <c r="B52" s="6" t="s">
        <v>167</v>
      </c>
      <c r="C52" s="36" t="s">
        <v>77</v>
      </c>
      <c r="D52" s="6" t="s">
        <v>78</v>
      </c>
      <c r="E52" s="7">
        <v>15838.86104535979</v>
      </c>
      <c r="F52" s="7">
        <v>7791.8620038606941</v>
      </c>
      <c r="G52" s="7">
        <v>8046.9990414990953</v>
      </c>
      <c r="H52" s="7">
        <v>4111.9983321413411</v>
      </c>
      <c r="I52" s="7">
        <v>2134.543466141854</v>
      </c>
      <c r="J52" s="7">
        <v>1977.4548659994866</v>
      </c>
      <c r="K52" s="7">
        <v>10064.251115297709</v>
      </c>
      <c r="L52" s="7">
        <v>4936.9519066349931</v>
      </c>
      <c r="M52" s="7">
        <v>5127.2992086627164</v>
      </c>
      <c r="N52" s="7">
        <v>1662.6115979207384</v>
      </c>
      <c r="O52" s="7">
        <v>720.36663108384664</v>
      </c>
      <c r="P52" s="7">
        <v>942.24496683689176</v>
      </c>
      <c r="Q52" s="30">
        <v>25.961452154705324</v>
      </c>
      <c r="R52" s="30">
        <v>63.541507728841204</v>
      </c>
      <c r="S52" s="30">
        <v>10.497040116453467</v>
      </c>
      <c r="T52" s="30">
        <v>57.377442831137671</v>
      </c>
      <c r="U52" s="30">
        <v>40.433177828039781</v>
      </c>
      <c r="V52" s="9">
        <v>16139.924228943817</v>
      </c>
      <c r="W52" s="7">
        <v>7997.7523636755768</v>
      </c>
      <c r="X52" s="7">
        <v>8142.1718652682403</v>
      </c>
      <c r="Y52" s="7">
        <v>3126.1877493498441</v>
      </c>
      <c r="Z52" s="7">
        <v>1654.1568564554996</v>
      </c>
      <c r="AA52" s="7">
        <v>1472.0308928943446</v>
      </c>
      <c r="AB52" s="7">
        <v>10997.517379195924</v>
      </c>
      <c r="AC52" s="7">
        <v>5432.6565922296613</v>
      </c>
      <c r="AD52" s="7">
        <v>5564.8607869662637</v>
      </c>
      <c r="AE52" s="7">
        <v>2016.2191003980488</v>
      </c>
      <c r="AF52" s="7">
        <v>910.93891499041615</v>
      </c>
      <c r="AG52" s="7">
        <v>1105.2801854076326</v>
      </c>
      <c r="AH52" s="30">
        <v>19.36928392602757</v>
      </c>
      <c r="AI52" s="30">
        <v>68.138593609219143</v>
      </c>
      <c r="AJ52" s="30">
        <v>12.492122464753285</v>
      </c>
      <c r="AK52" s="30">
        <v>46.759706508632739</v>
      </c>
      <c r="AL52" s="30">
        <v>64.494498157296007</v>
      </c>
      <c r="AM52" s="9">
        <v>16444.826676094261</v>
      </c>
      <c r="AN52" s="7">
        <v>8047.638570228949</v>
      </c>
      <c r="AO52" s="7">
        <v>8397.1881058653125</v>
      </c>
      <c r="AP52" s="7">
        <v>2745.9821465233927</v>
      </c>
      <c r="AQ52" s="7">
        <v>1470.7007391410575</v>
      </c>
      <c r="AR52" s="7">
        <v>1275.2814073823351</v>
      </c>
      <c r="AS52" s="7">
        <v>11138.966915083449</v>
      </c>
      <c r="AT52" s="7">
        <v>5450.0006440842753</v>
      </c>
      <c r="AU52" s="7">
        <v>5688.9662709991717</v>
      </c>
      <c r="AV52" s="7">
        <v>2559.87761448742</v>
      </c>
      <c r="AW52" s="7">
        <v>1126.9371870036157</v>
      </c>
      <c r="AX52" s="7">
        <v>1432.9404274838048</v>
      </c>
      <c r="AY52" s="30">
        <v>16.698151951429256</v>
      </c>
      <c r="AZ52" s="30">
        <v>67.735386541203837</v>
      </c>
      <c r="BA52" s="30">
        <v>15.566461507366919</v>
      </c>
      <c r="BB52" s="30">
        <v>47.633320050767594</v>
      </c>
      <c r="BC52" s="30">
        <v>93.222660523427152</v>
      </c>
      <c r="BD52" s="9">
        <v>16475.631939763589</v>
      </c>
      <c r="BE52" s="7">
        <v>7967.6966430734719</v>
      </c>
      <c r="BF52" s="7">
        <v>8507.935296690117</v>
      </c>
      <c r="BG52" s="7">
        <v>2414.6708968245412</v>
      </c>
      <c r="BH52" s="7">
        <v>1217.7652740433846</v>
      </c>
      <c r="BI52" s="7">
        <v>1196.9056227811566</v>
      </c>
      <c r="BJ52" s="7">
        <v>10876.477209730325</v>
      </c>
      <c r="BK52" s="7">
        <v>5381.6002093410925</v>
      </c>
      <c r="BL52" s="7">
        <v>5494.8770003892323</v>
      </c>
      <c r="BM52" s="7">
        <v>3184.4838332087234</v>
      </c>
      <c r="BN52" s="7">
        <v>1368.3311596889951</v>
      </c>
      <c r="BO52" s="7">
        <v>1816.1526735197285</v>
      </c>
      <c r="BP52" s="30">
        <v>14.656013836997561</v>
      </c>
      <c r="BQ52" s="30">
        <v>66.01553888491631</v>
      </c>
      <c r="BR52" s="30">
        <v>19.328447278086124</v>
      </c>
      <c r="BS52" s="30">
        <v>51.479487540544312</v>
      </c>
      <c r="BT52" s="30">
        <v>131.88065658953937</v>
      </c>
    </row>
    <row r="53" spans="1:72" ht="16.5" x14ac:dyDescent="0.3">
      <c r="A53" s="6" t="s">
        <v>168</v>
      </c>
      <c r="B53" s="6" t="s">
        <v>169</v>
      </c>
      <c r="C53" s="36" t="s">
        <v>77</v>
      </c>
      <c r="D53" s="6" t="s">
        <v>78</v>
      </c>
      <c r="E53" s="7">
        <v>4149.931385104117</v>
      </c>
      <c r="F53" s="7">
        <v>2057.1695951640713</v>
      </c>
      <c r="G53" s="7">
        <v>2092.7617899400466</v>
      </c>
      <c r="H53" s="7">
        <v>1267.3591679114431</v>
      </c>
      <c r="I53" s="7">
        <v>602.30502759718615</v>
      </c>
      <c r="J53" s="7">
        <v>665.05414031425721</v>
      </c>
      <c r="K53" s="7">
        <v>2617.4958575856017</v>
      </c>
      <c r="L53" s="7">
        <v>1342.2780498963903</v>
      </c>
      <c r="M53" s="7">
        <v>1275.2178076892123</v>
      </c>
      <c r="N53" s="7">
        <v>265.07635960707211</v>
      </c>
      <c r="O53" s="7">
        <v>112.58651767049496</v>
      </c>
      <c r="P53" s="7">
        <v>152.48984193657714</v>
      </c>
      <c r="Q53" s="30">
        <v>30.539280057991768</v>
      </c>
      <c r="R53" s="30">
        <v>63.07323217393224</v>
      </c>
      <c r="S53" s="30">
        <v>6.3874877680759932</v>
      </c>
      <c r="T53" s="30">
        <v>58.545862568510252</v>
      </c>
      <c r="U53" s="30">
        <v>20.915646197116107</v>
      </c>
      <c r="V53" s="9">
        <v>4346.7942162924537</v>
      </c>
      <c r="W53" s="7">
        <v>2157.3369778505867</v>
      </c>
      <c r="X53" s="7">
        <v>2189.457238441867</v>
      </c>
      <c r="Y53" s="7">
        <v>863.94281135859501</v>
      </c>
      <c r="Z53" s="7">
        <v>412.71439634754722</v>
      </c>
      <c r="AA53" s="7">
        <v>451.22841501104779</v>
      </c>
      <c r="AB53" s="7">
        <v>2964.1811532866845</v>
      </c>
      <c r="AC53" s="7">
        <v>1529.7211986052062</v>
      </c>
      <c r="AD53" s="7">
        <v>1434.4599546814782</v>
      </c>
      <c r="AE53" s="7">
        <v>518.67025164717427</v>
      </c>
      <c r="AF53" s="7">
        <v>214.90138289783312</v>
      </c>
      <c r="AG53" s="7">
        <v>303.76886874934121</v>
      </c>
      <c r="AH53" s="30">
        <v>19.875401695355265</v>
      </c>
      <c r="AI53" s="30">
        <v>68.192350633404203</v>
      </c>
      <c r="AJ53" s="30">
        <v>11.932247671240528</v>
      </c>
      <c r="AK53" s="30">
        <v>46.644013692372596</v>
      </c>
      <c r="AL53" s="30">
        <v>60.035252892669867</v>
      </c>
      <c r="AM53" s="9">
        <v>4480.231976193636</v>
      </c>
      <c r="AN53" s="7">
        <v>2261.2541938057843</v>
      </c>
      <c r="AO53" s="7">
        <v>2218.9777823878517</v>
      </c>
      <c r="AP53" s="7">
        <v>783.07191465221501</v>
      </c>
      <c r="AQ53" s="7">
        <v>416.87730186178896</v>
      </c>
      <c r="AR53" s="7">
        <v>366.19461279042605</v>
      </c>
      <c r="AS53" s="7">
        <v>3095.1084025541413</v>
      </c>
      <c r="AT53" s="7">
        <v>1583.988624789572</v>
      </c>
      <c r="AU53" s="7">
        <v>1511.1197777645693</v>
      </c>
      <c r="AV53" s="7">
        <v>602.05165898727955</v>
      </c>
      <c r="AW53" s="7">
        <v>260.38826715442332</v>
      </c>
      <c r="AX53" s="7">
        <v>341.66339183285629</v>
      </c>
      <c r="AY53" s="30">
        <v>17.478378771750695</v>
      </c>
      <c r="AZ53" s="30">
        <v>69.083663948662704</v>
      </c>
      <c r="BA53" s="30">
        <v>13.437957279586607</v>
      </c>
      <c r="BB53" s="30">
        <v>44.75202136689186</v>
      </c>
      <c r="BC53" s="30">
        <v>76.883316553967859</v>
      </c>
      <c r="BD53" s="9">
        <v>4224.2134530074272</v>
      </c>
      <c r="BE53" s="7">
        <v>2083.6874304677644</v>
      </c>
      <c r="BF53" s="7">
        <v>2140.5260225396628</v>
      </c>
      <c r="BG53" s="7">
        <v>659.86217099831867</v>
      </c>
      <c r="BH53" s="7">
        <v>341.21798531927607</v>
      </c>
      <c r="BI53" s="7">
        <v>318.64418567904261</v>
      </c>
      <c r="BJ53" s="7">
        <v>2903.6392877218345</v>
      </c>
      <c r="BK53" s="7">
        <v>1441.1553533194351</v>
      </c>
      <c r="BL53" s="7">
        <v>1462.4839344023997</v>
      </c>
      <c r="BM53" s="7">
        <v>660.71199428727402</v>
      </c>
      <c r="BN53" s="7">
        <v>301.31409182905333</v>
      </c>
      <c r="BO53" s="7">
        <v>359.39790245822064</v>
      </c>
      <c r="BP53" s="30">
        <v>15.620947623480768</v>
      </c>
      <c r="BQ53" s="30">
        <v>68.737986847103798</v>
      </c>
      <c r="BR53" s="30">
        <v>15.641065529415432</v>
      </c>
      <c r="BS53" s="30">
        <v>45.479966153843492</v>
      </c>
      <c r="BT53" s="30">
        <v>100.12878799941957</v>
      </c>
    </row>
    <row r="54" spans="1:72" ht="16.5" x14ac:dyDescent="0.3">
      <c r="A54" s="6" t="s">
        <v>170</v>
      </c>
      <c r="B54" s="6" t="s">
        <v>171</v>
      </c>
      <c r="C54" s="36" t="s">
        <v>77</v>
      </c>
      <c r="D54" s="6" t="s">
        <v>78</v>
      </c>
      <c r="E54" s="7">
        <v>6673.4496593153935</v>
      </c>
      <c r="F54" s="7">
        <v>3403.3750026962671</v>
      </c>
      <c r="G54" s="7">
        <v>3270.0746566191251</v>
      </c>
      <c r="H54" s="7">
        <v>1761.8797299381126</v>
      </c>
      <c r="I54" s="7">
        <v>902.73936437329371</v>
      </c>
      <c r="J54" s="7">
        <v>859.14036556481881</v>
      </c>
      <c r="K54" s="7">
        <v>4238.014363047394</v>
      </c>
      <c r="L54" s="7">
        <v>2213.9871930185145</v>
      </c>
      <c r="M54" s="7">
        <v>2024.0271700288781</v>
      </c>
      <c r="N54" s="7">
        <v>673.55556632988714</v>
      </c>
      <c r="O54" s="7">
        <v>286.64844530445873</v>
      </c>
      <c r="P54" s="7">
        <v>386.9071210254283</v>
      </c>
      <c r="Q54" s="30">
        <v>26.401333940965966</v>
      </c>
      <c r="R54" s="30">
        <v>63.505601741246331</v>
      </c>
      <c r="S54" s="30">
        <v>10.093064317787706</v>
      </c>
      <c r="T54" s="30">
        <v>57.466423839978944</v>
      </c>
      <c r="U54" s="30">
        <v>38.229372577749466</v>
      </c>
      <c r="V54" s="9">
        <v>6539.0914413197761</v>
      </c>
      <c r="W54" s="7">
        <v>3326.6257302590011</v>
      </c>
      <c r="X54" s="7">
        <v>3212.465711060775</v>
      </c>
      <c r="Y54" s="7">
        <v>1247.2396747989853</v>
      </c>
      <c r="Z54" s="7">
        <v>648.5530480749195</v>
      </c>
      <c r="AA54" s="7">
        <v>598.68662672406583</v>
      </c>
      <c r="AB54" s="7">
        <v>4453.1650759827135</v>
      </c>
      <c r="AC54" s="7">
        <v>2320.5448994882613</v>
      </c>
      <c r="AD54" s="7">
        <v>2132.6201764944522</v>
      </c>
      <c r="AE54" s="7">
        <v>838.68669053807787</v>
      </c>
      <c r="AF54" s="7">
        <v>357.52778269582052</v>
      </c>
      <c r="AG54" s="7">
        <v>481.15890784225718</v>
      </c>
      <c r="AH54" s="30">
        <v>19.073592807065207</v>
      </c>
      <c r="AI54" s="30">
        <v>68.10066988578366</v>
      </c>
      <c r="AJ54" s="30">
        <v>12.825737307151142</v>
      </c>
      <c r="AK54" s="30">
        <v>46.841433671235421</v>
      </c>
      <c r="AL54" s="30">
        <v>67.243426222249298</v>
      </c>
      <c r="AM54" s="9">
        <v>6439.5332361514547</v>
      </c>
      <c r="AN54" s="7">
        <v>3290.5493249023061</v>
      </c>
      <c r="AO54" s="7">
        <v>3148.9839112491486</v>
      </c>
      <c r="AP54" s="7">
        <v>1046.809662237057</v>
      </c>
      <c r="AQ54" s="7">
        <v>556.68011740311931</v>
      </c>
      <c r="AR54" s="7">
        <v>490.12954483393759</v>
      </c>
      <c r="AS54" s="7">
        <v>4413.8553875016441</v>
      </c>
      <c r="AT54" s="7">
        <v>2298.3332342395142</v>
      </c>
      <c r="AU54" s="7">
        <v>2115.5221532621295</v>
      </c>
      <c r="AV54" s="7">
        <v>978.86818641275431</v>
      </c>
      <c r="AW54" s="7">
        <v>435.53597325967235</v>
      </c>
      <c r="AX54" s="7">
        <v>543.33221315308185</v>
      </c>
      <c r="AY54" s="30">
        <v>16.255986635184694</v>
      </c>
      <c r="AZ54" s="30">
        <v>68.543095060404653</v>
      </c>
      <c r="BA54" s="30">
        <v>15.200918304410655</v>
      </c>
      <c r="BB54" s="30">
        <v>45.893616143060747</v>
      </c>
      <c r="BC54" s="30">
        <v>93.509662904800663</v>
      </c>
      <c r="BD54" s="9">
        <v>6053.0736484922645</v>
      </c>
      <c r="BE54" s="7">
        <v>3081.8652904389201</v>
      </c>
      <c r="BF54" s="7">
        <v>2971.2083580533445</v>
      </c>
      <c r="BG54" s="7">
        <v>886.73240075154649</v>
      </c>
      <c r="BH54" s="7">
        <v>466.95217395721102</v>
      </c>
      <c r="BI54" s="7">
        <v>419.78022679433548</v>
      </c>
      <c r="BJ54" s="7">
        <v>4028.5244795664635</v>
      </c>
      <c r="BK54" s="7">
        <v>2101.5720730637377</v>
      </c>
      <c r="BL54" s="7">
        <v>1926.9524065027258</v>
      </c>
      <c r="BM54" s="7">
        <v>1137.8167681742548</v>
      </c>
      <c r="BN54" s="7">
        <v>513.34104341797126</v>
      </c>
      <c r="BO54" s="7">
        <v>624.47572475628351</v>
      </c>
      <c r="BP54" s="30">
        <v>14.649291454968816</v>
      </c>
      <c r="BQ54" s="30">
        <v>66.553369635109462</v>
      </c>
      <c r="BR54" s="30">
        <v>18.79733890992172</v>
      </c>
      <c r="BS54" s="30">
        <v>50.255352280835005</v>
      </c>
      <c r="BT54" s="30">
        <v>128.31568658254764</v>
      </c>
    </row>
    <row r="55" spans="1:72" ht="16.5" x14ac:dyDescent="0.3">
      <c r="A55" s="6" t="s">
        <v>172</v>
      </c>
      <c r="B55" s="6" t="s">
        <v>173</v>
      </c>
      <c r="C55" s="36" t="s">
        <v>77</v>
      </c>
      <c r="D55" s="6" t="s">
        <v>78</v>
      </c>
      <c r="E55" s="7">
        <v>5672.3590651158229</v>
      </c>
      <c r="F55" s="7">
        <v>2813.9832007010073</v>
      </c>
      <c r="G55" s="7">
        <v>2858.3758644148147</v>
      </c>
      <c r="H55" s="7">
        <v>1387.7161583303027</v>
      </c>
      <c r="I55" s="7">
        <v>694.21074398788255</v>
      </c>
      <c r="J55" s="7">
        <v>693.50541434241995</v>
      </c>
      <c r="K55" s="7">
        <v>3578.3298444327611</v>
      </c>
      <c r="L55" s="7">
        <v>1796.5122490987767</v>
      </c>
      <c r="M55" s="7">
        <v>1781.8175953339828</v>
      </c>
      <c r="N55" s="7">
        <v>706.31306235275974</v>
      </c>
      <c r="O55" s="7">
        <v>323.26020761434785</v>
      </c>
      <c r="P55" s="7">
        <v>383.05285473841201</v>
      </c>
      <c r="Q55" s="30">
        <v>24.464533052298361</v>
      </c>
      <c r="R55" s="30">
        <v>63.083627170906112</v>
      </c>
      <c r="S55" s="30">
        <v>12.451839776795541</v>
      </c>
      <c r="T55" s="30">
        <v>58.519737188034703</v>
      </c>
      <c r="U55" s="30">
        <v>50.897516622029841</v>
      </c>
      <c r="V55" s="9">
        <v>5362.0389138002856</v>
      </c>
      <c r="W55" s="7">
        <v>2712.2171000962394</v>
      </c>
      <c r="X55" s="7">
        <v>2649.8218137040462</v>
      </c>
      <c r="Y55" s="7">
        <v>1017.3695538808737</v>
      </c>
      <c r="Z55" s="7">
        <v>513.64424715109283</v>
      </c>
      <c r="AA55" s="7">
        <v>503.72530672978087</v>
      </c>
      <c r="AB55" s="7">
        <v>3653.4252689443852</v>
      </c>
      <c r="AC55" s="7">
        <v>1864.5432938322365</v>
      </c>
      <c r="AD55" s="7">
        <v>1788.8819751121482</v>
      </c>
      <c r="AE55" s="7">
        <v>691.24409097502701</v>
      </c>
      <c r="AF55" s="7">
        <v>334.02955911291008</v>
      </c>
      <c r="AG55" s="7">
        <v>357.21453186211687</v>
      </c>
      <c r="AH55" s="30">
        <v>18.973557824477336</v>
      </c>
      <c r="AI55" s="30">
        <v>68.135001026224558</v>
      </c>
      <c r="AJ55" s="30">
        <v>12.891441149298103</v>
      </c>
      <c r="AK55" s="30">
        <v>46.76744476970196</v>
      </c>
      <c r="AL55" s="30">
        <v>67.944247824027812</v>
      </c>
      <c r="AM55" s="9">
        <v>5289.6875927456049</v>
      </c>
      <c r="AN55" s="7">
        <v>2638.9835932892302</v>
      </c>
      <c r="AO55" s="7">
        <v>2650.7039994563747</v>
      </c>
      <c r="AP55" s="7">
        <v>856.78785202666222</v>
      </c>
      <c r="AQ55" s="7">
        <v>460.36494940450962</v>
      </c>
      <c r="AR55" s="7">
        <v>396.42290262215261</v>
      </c>
      <c r="AS55" s="7">
        <v>3550.7358563771204</v>
      </c>
      <c r="AT55" s="7">
        <v>1778.526512312827</v>
      </c>
      <c r="AU55" s="7">
        <v>1772.2093440642934</v>
      </c>
      <c r="AV55" s="7">
        <v>882.16388434182227</v>
      </c>
      <c r="AW55" s="7">
        <v>400.09213157189379</v>
      </c>
      <c r="AX55" s="7">
        <v>482.07175276992859</v>
      </c>
      <c r="AY55" s="30">
        <v>16.197324265457191</v>
      </c>
      <c r="AZ55" s="30">
        <v>67.125624984860693</v>
      </c>
      <c r="BA55" s="30">
        <v>16.677050749682106</v>
      </c>
      <c r="BB55" s="30">
        <v>48.974404368754378</v>
      </c>
      <c r="BC55" s="30">
        <v>102.96176378494806</v>
      </c>
      <c r="BD55" s="9">
        <v>5009.9818156174024</v>
      </c>
      <c r="BE55" s="7">
        <v>2444.5610734381985</v>
      </c>
      <c r="BF55" s="7">
        <v>2565.4207421792039</v>
      </c>
      <c r="BG55" s="7">
        <v>705.27116597608278</v>
      </c>
      <c r="BH55" s="7">
        <v>377.25390101878691</v>
      </c>
      <c r="BI55" s="7">
        <v>328.01726495729588</v>
      </c>
      <c r="BJ55" s="7">
        <v>3337.61910955041</v>
      </c>
      <c r="BK55" s="7">
        <v>1681.664919557807</v>
      </c>
      <c r="BL55" s="7">
        <v>1655.954189992603</v>
      </c>
      <c r="BM55" s="7">
        <v>967.09154009090958</v>
      </c>
      <c r="BN55" s="7">
        <v>385.64225286160456</v>
      </c>
      <c r="BO55" s="7">
        <v>581.44928722930501</v>
      </c>
      <c r="BP55" s="30">
        <v>14.077319877241292</v>
      </c>
      <c r="BQ55" s="30">
        <v>66.619385706075676</v>
      </c>
      <c r="BR55" s="30">
        <v>19.303294416683041</v>
      </c>
      <c r="BS55" s="30">
        <v>50.106457662638029</v>
      </c>
      <c r="BT55" s="30">
        <v>137.12336286320058</v>
      </c>
    </row>
    <row r="56" spans="1:72" ht="16.5" x14ac:dyDescent="0.3">
      <c r="A56" s="6" t="s">
        <v>174</v>
      </c>
      <c r="B56" s="6" t="s">
        <v>175</v>
      </c>
      <c r="C56" s="36" t="s">
        <v>77</v>
      </c>
      <c r="D56" s="6" t="s">
        <v>78</v>
      </c>
      <c r="E56" s="7">
        <v>10842.740483617321</v>
      </c>
      <c r="F56" s="7">
        <v>5490.8609959286596</v>
      </c>
      <c r="G56" s="7">
        <v>5351.8794876886595</v>
      </c>
      <c r="H56" s="7">
        <v>3309.3536409295175</v>
      </c>
      <c r="I56" s="7">
        <v>1686.8584242135094</v>
      </c>
      <c r="J56" s="7">
        <v>1622.4952167160081</v>
      </c>
      <c r="K56" s="7">
        <v>6499.0136818117408</v>
      </c>
      <c r="L56" s="7">
        <v>3352.4302877715086</v>
      </c>
      <c r="M56" s="7">
        <v>3146.5833940402308</v>
      </c>
      <c r="N56" s="7">
        <v>1034.3731608760627</v>
      </c>
      <c r="O56" s="7">
        <v>451.57228394364159</v>
      </c>
      <c r="P56" s="7">
        <v>582.80087693242081</v>
      </c>
      <c r="Q56" s="30">
        <v>30.521376453948491</v>
      </c>
      <c r="R56" s="30">
        <v>59.938847486309669</v>
      </c>
      <c r="S56" s="30">
        <v>9.5397760597418486</v>
      </c>
      <c r="T56" s="30">
        <v>66.83670806790289</v>
      </c>
      <c r="U56" s="30">
        <v>31.256047950968824</v>
      </c>
      <c r="V56" s="9">
        <v>10262.004426676125</v>
      </c>
      <c r="W56" s="7">
        <v>5266.9154202015079</v>
      </c>
      <c r="X56" s="7">
        <v>4995.0890064746172</v>
      </c>
      <c r="Y56" s="7">
        <v>1921.2550081311033</v>
      </c>
      <c r="Z56" s="7">
        <v>981.73935761331973</v>
      </c>
      <c r="AA56" s="7">
        <v>939.5156505177838</v>
      </c>
      <c r="AB56" s="7">
        <v>7041.6629626171452</v>
      </c>
      <c r="AC56" s="7">
        <v>3699.9616193873144</v>
      </c>
      <c r="AD56" s="7">
        <v>3341.7013432298309</v>
      </c>
      <c r="AE56" s="7">
        <v>1299.0864559278764</v>
      </c>
      <c r="AF56" s="7">
        <v>585.21444320087369</v>
      </c>
      <c r="AG56" s="7">
        <v>713.87201272700258</v>
      </c>
      <c r="AH56" s="30">
        <v>18.722024745348897</v>
      </c>
      <c r="AI56" s="30">
        <v>68.618787030653692</v>
      </c>
      <c r="AJ56" s="30">
        <v>12.659188223997406</v>
      </c>
      <c r="AK56" s="30">
        <v>45.732683900879131</v>
      </c>
      <c r="AL56" s="30">
        <v>67.616555346890678</v>
      </c>
      <c r="AM56" s="9">
        <v>10132.797651371477</v>
      </c>
      <c r="AN56" s="7">
        <v>5175.4285654105943</v>
      </c>
      <c r="AO56" s="7">
        <v>4957.3690859608823</v>
      </c>
      <c r="AP56" s="7">
        <v>1615.5200131535898</v>
      </c>
      <c r="AQ56" s="7">
        <v>894.41448266801933</v>
      </c>
      <c r="AR56" s="7">
        <v>721.1055304855704</v>
      </c>
      <c r="AS56" s="7">
        <v>7090.5634128427409</v>
      </c>
      <c r="AT56" s="7">
        <v>3648.854477136063</v>
      </c>
      <c r="AU56" s="7">
        <v>3441.7089357066784</v>
      </c>
      <c r="AV56" s="7">
        <v>1426.714225375146</v>
      </c>
      <c r="AW56" s="7">
        <v>632.15960560651183</v>
      </c>
      <c r="AX56" s="7">
        <v>794.55461976863398</v>
      </c>
      <c r="AY56" s="30">
        <v>15.943474534250951</v>
      </c>
      <c r="AZ56" s="30">
        <v>69.976364443466721</v>
      </c>
      <c r="BA56" s="30">
        <v>14.080161022282331</v>
      </c>
      <c r="BB56" s="30">
        <v>42.90539497917058</v>
      </c>
      <c r="BC56" s="30">
        <v>88.313002238215304</v>
      </c>
      <c r="BD56" s="9">
        <v>9705.7553522057297</v>
      </c>
      <c r="BE56" s="7">
        <v>4865.117004199099</v>
      </c>
      <c r="BF56" s="7">
        <v>4840.6383480066306</v>
      </c>
      <c r="BG56" s="7">
        <v>1409.6877153964276</v>
      </c>
      <c r="BH56" s="7">
        <v>735.03312668798662</v>
      </c>
      <c r="BI56" s="7">
        <v>674.654588708441</v>
      </c>
      <c r="BJ56" s="7">
        <v>6670.7233252581191</v>
      </c>
      <c r="BK56" s="7">
        <v>3435.0164151085687</v>
      </c>
      <c r="BL56" s="7">
        <v>3235.7069101495499</v>
      </c>
      <c r="BM56" s="7">
        <v>1625.3443115511834</v>
      </c>
      <c r="BN56" s="7">
        <v>695.06746240254358</v>
      </c>
      <c r="BO56" s="7">
        <v>930.27684914863971</v>
      </c>
      <c r="BP56" s="30">
        <v>14.524245298188584</v>
      </c>
      <c r="BQ56" s="30">
        <v>68.729563884403191</v>
      </c>
      <c r="BR56" s="30">
        <v>16.746190817408227</v>
      </c>
      <c r="BS56" s="30">
        <v>45.497795051036277</v>
      </c>
      <c r="BT56" s="30">
        <v>115.29818227110744</v>
      </c>
    </row>
    <row r="57" spans="1:72" ht="16.5" x14ac:dyDescent="0.3">
      <c r="A57" s="6" t="s">
        <v>176</v>
      </c>
      <c r="B57" s="6" t="s">
        <v>177</v>
      </c>
      <c r="C57" s="36" t="s">
        <v>77</v>
      </c>
      <c r="D57" s="6" t="s">
        <v>78</v>
      </c>
      <c r="E57" s="7">
        <v>5696.8510315844605</v>
      </c>
      <c r="F57" s="7">
        <v>2860.9115153720127</v>
      </c>
      <c r="G57" s="7">
        <v>2835.9395162124479</v>
      </c>
      <c r="H57" s="7">
        <v>1664.28795247684</v>
      </c>
      <c r="I57" s="7">
        <v>890.92964632728558</v>
      </c>
      <c r="J57" s="7">
        <v>773.35830614955466</v>
      </c>
      <c r="K57" s="7">
        <v>3569.7787675422983</v>
      </c>
      <c r="L57" s="7">
        <v>1764.4217542842998</v>
      </c>
      <c r="M57" s="7">
        <v>1805.3570132579982</v>
      </c>
      <c r="N57" s="7">
        <v>462.78431156532224</v>
      </c>
      <c r="O57" s="7">
        <v>205.56011476042721</v>
      </c>
      <c r="P57" s="7">
        <v>257.22419680489503</v>
      </c>
      <c r="Q57" s="30">
        <v>29.214173641713657</v>
      </c>
      <c r="R57" s="30">
        <v>62.662315509932483</v>
      </c>
      <c r="S57" s="30">
        <v>8.1235108483538578</v>
      </c>
      <c r="T57" s="30">
        <v>59.585548644702072</v>
      </c>
      <c r="U57" s="30">
        <v>27.806745273652535</v>
      </c>
      <c r="V57" s="9">
        <v>6412.7961197463783</v>
      </c>
      <c r="W57" s="7">
        <v>3188.0021582454183</v>
      </c>
      <c r="X57" s="7">
        <v>3224.79396150096</v>
      </c>
      <c r="Y57" s="7">
        <v>1285.4675058397663</v>
      </c>
      <c r="Z57" s="7">
        <v>689.10685311082625</v>
      </c>
      <c r="AA57" s="7">
        <v>596.36065272894007</v>
      </c>
      <c r="AB57" s="7">
        <v>4323.3800787412656</v>
      </c>
      <c r="AC57" s="7">
        <v>2135.5845866152572</v>
      </c>
      <c r="AD57" s="7">
        <v>2187.795492126008</v>
      </c>
      <c r="AE57" s="7">
        <v>803.94853516534658</v>
      </c>
      <c r="AF57" s="7">
        <v>363.31071851933484</v>
      </c>
      <c r="AG57" s="7">
        <v>440.63781664601163</v>
      </c>
      <c r="AH57" s="30">
        <v>20.045351229575743</v>
      </c>
      <c r="AI57" s="30">
        <v>67.418018568041617</v>
      </c>
      <c r="AJ57" s="30">
        <v>12.536630202382643</v>
      </c>
      <c r="AK57" s="30">
        <v>48.328298760479036</v>
      </c>
      <c r="AL57" s="30">
        <v>62.541334690537006</v>
      </c>
      <c r="AM57" s="9">
        <v>6826.2271672524457</v>
      </c>
      <c r="AN57" s="7">
        <v>3380.2450206376197</v>
      </c>
      <c r="AO57" s="7">
        <v>3445.982146614826</v>
      </c>
      <c r="AP57" s="7">
        <v>1267.5750983796206</v>
      </c>
      <c r="AQ57" s="7">
        <v>644.52183467699967</v>
      </c>
      <c r="AR57" s="7">
        <v>623.05326370262094</v>
      </c>
      <c r="AS57" s="7">
        <v>4601.5536225363812</v>
      </c>
      <c r="AT57" s="7">
        <v>2294.8547716090525</v>
      </c>
      <c r="AU57" s="7">
        <v>2306.6988509273287</v>
      </c>
      <c r="AV57" s="7">
        <v>957.09844633644366</v>
      </c>
      <c r="AW57" s="7">
        <v>440.86841435156737</v>
      </c>
      <c r="AX57" s="7">
        <v>516.2300319848764</v>
      </c>
      <c r="AY57" s="30">
        <v>18.569190085858502</v>
      </c>
      <c r="AZ57" s="30">
        <v>67.409910478975533</v>
      </c>
      <c r="BA57" s="30">
        <v>14.020899435165962</v>
      </c>
      <c r="BB57" s="30">
        <v>48.346139743337865</v>
      </c>
      <c r="BC57" s="30">
        <v>75.50625186309918</v>
      </c>
      <c r="BD57" s="9">
        <v>6904.6875626512056</v>
      </c>
      <c r="BE57" s="7">
        <v>3372.1908756831458</v>
      </c>
      <c r="BF57" s="7">
        <v>3532.4966869680597</v>
      </c>
      <c r="BG57" s="7">
        <v>1174.8937864430052</v>
      </c>
      <c r="BH57" s="7">
        <v>592.88857572918334</v>
      </c>
      <c r="BI57" s="7">
        <v>582.00521071382173</v>
      </c>
      <c r="BJ57" s="7">
        <v>4578.1446144575521</v>
      </c>
      <c r="BK57" s="7">
        <v>2258.9738467619518</v>
      </c>
      <c r="BL57" s="7">
        <v>2319.1707676956012</v>
      </c>
      <c r="BM57" s="7">
        <v>1151.6491617506481</v>
      </c>
      <c r="BN57" s="7">
        <v>520.32845319201101</v>
      </c>
      <c r="BO57" s="7">
        <v>631.32070855863697</v>
      </c>
      <c r="BP57" s="30">
        <v>17.015886320450381</v>
      </c>
      <c r="BQ57" s="30">
        <v>66.304877272385568</v>
      </c>
      <c r="BR57" s="30">
        <v>16.679236407164051</v>
      </c>
      <c r="BS57" s="30">
        <v>50.818467831849325</v>
      </c>
      <c r="BT57" s="30">
        <v>98.021555228176823</v>
      </c>
    </row>
    <row r="58" spans="1:72" ht="16.5" x14ac:dyDescent="0.3">
      <c r="A58" s="6" t="s">
        <v>178</v>
      </c>
      <c r="B58" s="6" t="s">
        <v>179</v>
      </c>
      <c r="C58" s="36" t="s">
        <v>77</v>
      </c>
      <c r="D58" s="6" t="s">
        <v>78</v>
      </c>
      <c r="E58" s="7">
        <v>3561.2693801808382</v>
      </c>
      <c r="F58" s="7">
        <v>1820.347449971485</v>
      </c>
      <c r="G58" s="7">
        <v>1740.9219302093536</v>
      </c>
      <c r="H58" s="7">
        <v>961.00998564000406</v>
      </c>
      <c r="I58" s="7">
        <v>487.59643411774471</v>
      </c>
      <c r="J58" s="7">
        <v>473.41355152225935</v>
      </c>
      <c r="K58" s="7">
        <v>2136.5215650357109</v>
      </c>
      <c r="L58" s="7">
        <v>1116.0979785396787</v>
      </c>
      <c r="M58" s="7">
        <v>1020.4235864960323</v>
      </c>
      <c r="N58" s="7">
        <v>463.73782950512339</v>
      </c>
      <c r="O58" s="7">
        <v>216.65303731406152</v>
      </c>
      <c r="P58" s="7">
        <v>247.08479219106187</v>
      </c>
      <c r="Q58" s="30">
        <v>26.985040530441555</v>
      </c>
      <c r="R58" s="30">
        <v>59.993259058858953</v>
      </c>
      <c r="S58" s="30">
        <v>13.021700410699491</v>
      </c>
      <c r="T58" s="30">
        <v>66.685393607122961</v>
      </c>
      <c r="U58" s="30">
        <v>48.255256077936359</v>
      </c>
      <c r="V58" s="9">
        <v>3596.0195723411225</v>
      </c>
      <c r="W58" s="7">
        <v>1843.7840511717968</v>
      </c>
      <c r="X58" s="7">
        <v>1752.2355211693257</v>
      </c>
      <c r="Y58" s="7">
        <v>683.76752662186095</v>
      </c>
      <c r="Z58" s="7">
        <v>339.15116946666666</v>
      </c>
      <c r="AA58" s="7">
        <v>344.61635715519435</v>
      </c>
      <c r="AB58" s="7">
        <v>2430.1548060108457</v>
      </c>
      <c r="AC58" s="7">
        <v>1273.087330364936</v>
      </c>
      <c r="AD58" s="7">
        <v>1157.06747564591</v>
      </c>
      <c r="AE58" s="7">
        <v>482.09723970841554</v>
      </c>
      <c r="AF58" s="7">
        <v>231.54555134019415</v>
      </c>
      <c r="AG58" s="7">
        <v>250.55168836822142</v>
      </c>
      <c r="AH58" s="30">
        <v>19.014566324418158</v>
      </c>
      <c r="AI58" s="30">
        <v>67.579020556574392</v>
      </c>
      <c r="AJ58" s="30">
        <v>13.406413119007441</v>
      </c>
      <c r="AK58" s="30">
        <v>47.974917624448373</v>
      </c>
      <c r="AL58" s="30">
        <v>70.506015705397246</v>
      </c>
      <c r="AM58" s="9">
        <v>3646.3030059464518</v>
      </c>
      <c r="AN58" s="7">
        <v>1839.0500211170659</v>
      </c>
      <c r="AO58" s="7">
        <v>1807.2529848293859</v>
      </c>
      <c r="AP58" s="7">
        <v>622.45718047496359</v>
      </c>
      <c r="AQ58" s="7">
        <v>321.96516125432311</v>
      </c>
      <c r="AR58" s="7">
        <v>300.49201922064043</v>
      </c>
      <c r="AS58" s="7">
        <v>2435.9197010745102</v>
      </c>
      <c r="AT58" s="7">
        <v>1233.8396309044151</v>
      </c>
      <c r="AU58" s="7">
        <v>1202.0800701700946</v>
      </c>
      <c r="AV58" s="7">
        <v>587.92612439697837</v>
      </c>
      <c r="AW58" s="7">
        <v>283.2452289583274</v>
      </c>
      <c r="AX58" s="7">
        <v>304.68089543865091</v>
      </c>
      <c r="AY58" s="30">
        <v>17.070912084372857</v>
      </c>
      <c r="AZ58" s="30">
        <v>66.805191370601165</v>
      </c>
      <c r="BA58" s="30">
        <v>16.123896545025978</v>
      </c>
      <c r="BB58" s="30">
        <v>49.688965705151489</v>
      </c>
      <c r="BC58" s="30">
        <v>94.45246080194039</v>
      </c>
      <c r="BD58" s="9">
        <v>3255.8543317909694</v>
      </c>
      <c r="BE58" s="7">
        <v>1592.5391663076432</v>
      </c>
      <c r="BF58" s="7">
        <v>1663.3151654833262</v>
      </c>
      <c r="BG58" s="7">
        <v>506.450277479693</v>
      </c>
      <c r="BH58" s="7">
        <v>262.44569065339135</v>
      </c>
      <c r="BI58" s="7">
        <v>244.0045868263017</v>
      </c>
      <c r="BJ58" s="7">
        <v>2151.4535246033111</v>
      </c>
      <c r="BK58" s="7">
        <v>1064.0193738853536</v>
      </c>
      <c r="BL58" s="7">
        <v>1087.4341507179574</v>
      </c>
      <c r="BM58" s="7">
        <v>597.95052970796542</v>
      </c>
      <c r="BN58" s="7">
        <v>266.0741017688984</v>
      </c>
      <c r="BO58" s="7">
        <v>331.87642793906707</v>
      </c>
      <c r="BP58" s="30">
        <v>15.555065610109974</v>
      </c>
      <c r="BQ58" s="30">
        <v>66.079538743364068</v>
      </c>
      <c r="BR58" s="30">
        <v>18.365395646525958</v>
      </c>
      <c r="BS58" s="30">
        <v>51.332775472865009</v>
      </c>
      <c r="BT58" s="30">
        <v>118.06697642335506</v>
      </c>
    </row>
    <row r="59" spans="1:72" ht="16.5" x14ac:dyDescent="0.3">
      <c r="A59" s="6" t="s">
        <v>180</v>
      </c>
      <c r="B59" s="6" t="s">
        <v>181</v>
      </c>
      <c r="C59" s="36" t="s">
        <v>77</v>
      </c>
      <c r="D59" s="6" t="s">
        <v>78</v>
      </c>
      <c r="E59" s="7">
        <v>5937.1332502803116</v>
      </c>
      <c r="F59" s="7">
        <v>2953.7563146688203</v>
      </c>
      <c r="G59" s="7">
        <v>2983.3769356114908</v>
      </c>
      <c r="H59" s="7">
        <v>1513.2166028774045</v>
      </c>
      <c r="I59" s="7">
        <v>799.08495826892545</v>
      </c>
      <c r="J59" s="7">
        <v>714.13164460847906</v>
      </c>
      <c r="K59" s="7">
        <v>3715.6676284254781</v>
      </c>
      <c r="L59" s="7">
        <v>1817.5187101724764</v>
      </c>
      <c r="M59" s="7">
        <v>1898.1489182530004</v>
      </c>
      <c r="N59" s="7">
        <v>708.24901897742916</v>
      </c>
      <c r="O59" s="7">
        <v>337.15264622741824</v>
      </c>
      <c r="P59" s="7">
        <v>371.09637275001103</v>
      </c>
      <c r="Q59" s="30">
        <v>25.487327622400262</v>
      </c>
      <c r="R59" s="30">
        <v>62.583531003789574</v>
      </c>
      <c r="S59" s="30">
        <v>11.92914137381017</v>
      </c>
      <c r="T59" s="30">
        <v>59.786446044319206</v>
      </c>
      <c r="U59" s="30">
        <v>46.804206194320287</v>
      </c>
      <c r="V59" s="9">
        <v>5790.9726177374951</v>
      </c>
      <c r="W59" s="7">
        <v>2893.6977565183024</v>
      </c>
      <c r="X59" s="7">
        <v>2897.2748612191926</v>
      </c>
      <c r="Y59" s="7">
        <v>1104.1278236958995</v>
      </c>
      <c r="Z59" s="7">
        <v>592.92215473756346</v>
      </c>
      <c r="AA59" s="7">
        <v>511.20566895833588</v>
      </c>
      <c r="AB59" s="7">
        <v>3941.8595595071783</v>
      </c>
      <c r="AC59" s="7">
        <v>1937.0510120243898</v>
      </c>
      <c r="AD59" s="7">
        <v>2004.8085474827888</v>
      </c>
      <c r="AE59" s="7">
        <v>744.98523453441692</v>
      </c>
      <c r="AF59" s="7">
        <v>363.72458975634902</v>
      </c>
      <c r="AG59" s="7">
        <v>381.2606447780679</v>
      </c>
      <c r="AH59" s="30">
        <v>19.066362363966363</v>
      </c>
      <c r="AI59" s="30">
        <v>68.069041587823008</v>
      </c>
      <c r="AJ59" s="30">
        <v>12.864596048210622</v>
      </c>
      <c r="AK59" s="30">
        <v>46.909663581761322</v>
      </c>
      <c r="AL59" s="30">
        <v>67.472734455752828</v>
      </c>
      <c r="AM59" s="9">
        <v>5807.4046385985339</v>
      </c>
      <c r="AN59" s="7">
        <v>2843.6893260899465</v>
      </c>
      <c r="AO59" s="7">
        <v>2963.7153125085874</v>
      </c>
      <c r="AP59" s="7">
        <v>958.50147051407612</v>
      </c>
      <c r="AQ59" s="7">
        <v>499.96557392148213</v>
      </c>
      <c r="AR59" s="7">
        <v>458.53589659259404</v>
      </c>
      <c r="AS59" s="7">
        <v>3792.2731655312386</v>
      </c>
      <c r="AT59" s="7">
        <v>1841.9975652218509</v>
      </c>
      <c r="AU59" s="7">
        <v>1950.2756003093871</v>
      </c>
      <c r="AV59" s="7">
        <v>1056.6300025532196</v>
      </c>
      <c r="AW59" s="7">
        <v>501.72618694661321</v>
      </c>
      <c r="AX59" s="7">
        <v>554.90381560660649</v>
      </c>
      <c r="AY59" s="30">
        <v>16.504816353650632</v>
      </c>
      <c r="AZ59" s="30">
        <v>65.300653244069537</v>
      </c>
      <c r="BA59" s="30">
        <v>18.194530402279835</v>
      </c>
      <c r="BB59" s="30">
        <v>53.137824864074823</v>
      </c>
      <c r="BC59" s="30">
        <v>110.23770281609625</v>
      </c>
      <c r="BD59" s="9">
        <v>5324.8593734857313</v>
      </c>
      <c r="BE59" s="7">
        <v>2647.8923297047963</v>
      </c>
      <c r="BF59" s="7">
        <v>2676.967043780935</v>
      </c>
      <c r="BG59" s="7">
        <v>778.12718018045348</v>
      </c>
      <c r="BH59" s="7">
        <v>406.53914671416391</v>
      </c>
      <c r="BI59" s="7">
        <v>371.58803346628963</v>
      </c>
      <c r="BJ59" s="7">
        <v>3405.8611950622885</v>
      </c>
      <c r="BK59" s="7">
        <v>1724.1915672205987</v>
      </c>
      <c r="BL59" s="7">
        <v>1681.6696278416896</v>
      </c>
      <c r="BM59" s="7">
        <v>1140.8709982429896</v>
      </c>
      <c r="BN59" s="7">
        <v>517.16161577003368</v>
      </c>
      <c r="BO59" s="7">
        <v>623.70938247295567</v>
      </c>
      <c r="BP59" s="30">
        <v>14.61310291225738</v>
      </c>
      <c r="BQ59" s="30">
        <v>63.961523791993812</v>
      </c>
      <c r="BR59" s="30">
        <v>21.425373295748816</v>
      </c>
      <c r="BS59" s="30">
        <v>56.343992562161574</v>
      </c>
      <c r="BT59" s="30">
        <v>146.61754881488821</v>
      </c>
    </row>
    <row r="60" spans="1:72" ht="16.5" x14ac:dyDescent="0.3">
      <c r="A60" s="6" t="s">
        <v>182</v>
      </c>
      <c r="B60" s="6" t="s">
        <v>183</v>
      </c>
      <c r="C60" s="36" t="s">
        <v>77</v>
      </c>
      <c r="D60" s="6" t="s">
        <v>78</v>
      </c>
      <c r="E60" s="7">
        <v>14555.630749843212</v>
      </c>
      <c r="F60" s="7">
        <v>7326.8612937991738</v>
      </c>
      <c r="G60" s="7">
        <v>7228.7694560440414</v>
      </c>
      <c r="H60" s="7">
        <v>3559.3478486495228</v>
      </c>
      <c r="I60" s="7">
        <v>1851.1655291649968</v>
      </c>
      <c r="J60" s="7">
        <v>1708.182319484526</v>
      </c>
      <c r="K60" s="7">
        <v>9257.5244638297645</v>
      </c>
      <c r="L60" s="7">
        <v>4640.0396726351682</v>
      </c>
      <c r="M60" s="7">
        <v>4617.4847911945999</v>
      </c>
      <c r="N60" s="7">
        <v>1738.7584373639249</v>
      </c>
      <c r="O60" s="7">
        <v>835.65609199900859</v>
      </c>
      <c r="P60" s="7">
        <v>903.10234536491635</v>
      </c>
      <c r="Q60" s="30">
        <v>24.453408511258523</v>
      </c>
      <c r="R60" s="30">
        <v>63.600984546337735</v>
      </c>
      <c r="S60" s="30">
        <v>11.945606942403744</v>
      </c>
      <c r="T60" s="30">
        <v>57.230270432595361</v>
      </c>
      <c r="U60" s="30">
        <v>48.850477989209161</v>
      </c>
      <c r="V60" s="9">
        <v>14424.6224662158</v>
      </c>
      <c r="W60" s="7">
        <v>7288.2246422338403</v>
      </c>
      <c r="X60" s="7">
        <v>7136.3978239819598</v>
      </c>
      <c r="Y60" s="7">
        <v>2726.9034170497071</v>
      </c>
      <c r="Z60" s="7">
        <v>1423.0778548596265</v>
      </c>
      <c r="AA60" s="7">
        <v>1303.8255621900807</v>
      </c>
      <c r="AB60" s="7">
        <v>9884.8871483603398</v>
      </c>
      <c r="AC60" s="7">
        <v>4968.7570014188441</v>
      </c>
      <c r="AD60" s="7">
        <v>4916.1301469414957</v>
      </c>
      <c r="AE60" s="7">
        <v>1812.8319008057538</v>
      </c>
      <c r="AF60" s="7">
        <v>896.38978595537026</v>
      </c>
      <c r="AG60" s="7">
        <v>916.44211485038363</v>
      </c>
      <c r="AH60" s="30">
        <v>18.904504595780185</v>
      </c>
      <c r="AI60" s="30">
        <v>68.527874275475369</v>
      </c>
      <c r="AJ60" s="30">
        <v>12.567621128744436</v>
      </c>
      <c r="AK60" s="30">
        <v>45.926020699270111</v>
      </c>
      <c r="AL60" s="30">
        <v>66.4795052685472</v>
      </c>
      <c r="AM60" s="9">
        <v>14104.17100377627</v>
      </c>
      <c r="AN60" s="7">
        <v>7034.7551418243975</v>
      </c>
      <c r="AO60" s="7">
        <v>7069.4158619518721</v>
      </c>
      <c r="AP60" s="7">
        <v>2342.817071078799</v>
      </c>
      <c r="AQ60" s="7">
        <v>1209.3834489736464</v>
      </c>
      <c r="AR60" s="7">
        <v>1133.4336221051526</v>
      </c>
      <c r="AS60" s="7">
        <v>9323.3218949943603</v>
      </c>
      <c r="AT60" s="7">
        <v>4663.9922246734259</v>
      </c>
      <c r="AU60" s="7">
        <v>4659.3296703209344</v>
      </c>
      <c r="AV60" s="7">
        <v>2438.0320377031112</v>
      </c>
      <c r="AW60" s="7">
        <v>1161.3794681773256</v>
      </c>
      <c r="AX60" s="7">
        <v>1276.6525695257856</v>
      </c>
      <c r="AY60" s="30">
        <v>16.610810167088374</v>
      </c>
      <c r="AZ60" s="30">
        <v>66.103295915074497</v>
      </c>
      <c r="BA60" s="30">
        <v>17.285893917837136</v>
      </c>
      <c r="BB60" s="30">
        <v>51.278387281133362</v>
      </c>
      <c r="BC60" s="30">
        <v>104.06412296545493</v>
      </c>
      <c r="BD60" s="9">
        <v>13582.468608187874</v>
      </c>
      <c r="BE60" s="7">
        <v>6775.2317858193319</v>
      </c>
      <c r="BF60" s="7">
        <v>6807.2368223685417</v>
      </c>
      <c r="BG60" s="7">
        <v>2041.0213239059206</v>
      </c>
      <c r="BH60" s="7">
        <v>1063.8596528855196</v>
      </c>
      <c r="BI60" s="7">
        <v>977.16167102040117</v>
      </c>
      <c r="BJ60" s="7">
        <v>8852.3922624727111</v>
      </c>
      <c r="BK60" s="7">
        <v>4510.9389759864043</v>
      </c>
      <c r="BL60" s="7">
        <v>4341.4532864863077</v>
      </c>
      <c r="BM60" s="7">
        <v>2689.0550218092412</v>
      </c>
      <c r="BN60" s="7">
        <v>1200.4331569474077</v>
      </c>
      <c r="BO60" s="7">
        <v>1488.6218648618335</v>
      </c>
      <c r="BP60" s="30">
        <v>15.026880479411073</v>
      </c>
      <c r="BQ60" s="30">
        <v>65.175135079172961</v>
      </c>
      <c r="BR60" s="30">
        <v>19.797984441415952</v>
      </c>
      <c r="BS60" s="30">
        <v>53.432746826719637</v>
      </c>
      <c r="BT60" s="30">
        <v>131.75046190419869</v>
      </c>
    </row>
    <row r="61" spans="1:72" ht="16.5" x14ac:dyDescent="0.3">
      <c r="A61" s="6" t="s">
        <v>184</v>
      </c>
      <c r="B61" s="6" t="s">
        <v>185</v>
      </c>
      <c r="C61" s="36" t="s">
        <v>77</v>
      </c>
      <c r="D61" s="6" t="s">
        <v>78</v>
      </c>
      <c r="E61" s="7">
        <v>6408.6792764301972</v>
      </c>
      <c r="F61" s="7">
        <v>3265.4413419793709</v>
      </c>
      <c r="G61" s="7">
        <v>3143.2379344508263</v>
      </c>
      <c r="H61" s="7">
        <v>1837.7187053064813</v>
      </c>
      <c r="I61" s="7">
        <v>983.77252232848753</v>
      </c>
      <c r="J61" s="7">
        <v>853.94618297799366</v>
      </c>
      <c r="K61" s="7">
        <v>3975.6939468402984</v>
      </c>
      <c r="L61" s="7">
        <v>1999.4931847272098</v>
      </c>
      <c r="M61" s="7">
        <v>1976.2007621130883</v>
      </c>
      <c r="N61" s="7">
        <v>595.26662428341785</v>
      </c>
      <c r="O61" s="7">
        <v>282.17563492367361</v>
      </c>
      <c r="P61" s="7">
        <v>313.09098935974419</v>
      </c>
      <c r="Q61" s="30">
        <v>28.675466910401216</v>
      </c>
      <c r="R61" s="30">
        <v>62.036088488030316</v>
      </c>
      <c r="S61" s="30">
        <v>9.2884446015684681</v>
      </c>
      <c r="T61" s="30">
        <v>61.196494552190714</v>
      </c>
      <c r="U61" s="30">
        <v>32.391607190184402</v>
      </c>
      <c r="V61" s="9">
        <v>6857.9536919508046</v>
      </c>
      <c r="W61" s="7">
        <v>3471.9152073599266</v>
      </c>
      <c r="X61" s="7">
        <v>3386.0384845908779</v>
      </c>
      <c r="Y61" s="7">
        <v>1330.3034062642159</v>
      </c>
      <c r="Z61" s="7">
        <v>715.34251351607213</v>
      </c>
      <c r="AA61" s="7">
        <v>614.96089274814381</v>
      </c>
      <c r="AB61" s="7">
        <v>4656.3933670542274</v>
      </c>
      <c r="AC61" s="7">
        <v>2345.2587279459722</v>
      </c>
      <c r="AD61" s="7">
        <v>2311.1346391082561</v>
      </c>
      <c r="AE61" s="7">
        <v>871.25691863236045</v>
      </c>
      <c r="AF61" s="7">
        <v>411.31396589788233</v>
      </c>
      <c r="AG61" s="7">
        <v>459.94295273447813</v>
      </c>
      <c r="AH61" s="30">
        <v>19.397964261928394</v>
      </c>
      <c r="AI61" s="30">
        <v>67.897707920067276</v>
      </c>
      <c r="AJ61" s="30">
        <v>12.704327818004321</v>
      </c>
      <c r="AK61" s="30">
        <v>47.28037670686205</v>
      </c>
      <c r="AL61" s="30">
        <v>65.493098381146083</v>
      </c>
      <c r="AM61" s="9">
        <v>7136.8800411492157</v>
      </c>
      <c r="AN61" s="7">
        <v>3577.8539518721113</v>
      </c>
      <c r="AO61" s="7">
        <v>3559.0260892771043</v>
      </c>
      <c r="AP61" s="7">
        <v>1241.5595045249454</v>
      </c>
      <c r="AQ61" s="7">
        <v>628.93311143497419</v>
      </c>
      <c r="AR61" s="7">
        <v>612.6263930899712</v>
      </c>
      <c r="AS61" s="7">
        <v>4839.9406327337465</v>
      </c>
      <c r="AT61" s="7">
        <v>2420.7698283452719</v>
      </c>
      <c r="AU61" s="7">
        <v>2419.1708043884746</v>
      </c>
      <c r="AV61" s="7">
        <v>1055.3799038905236</v>
      </c>
      <c r="AW61" s="7">
        <v>528.15101209186537</v>
      </c>
      <c r="AX61" s="7">
        <v>527.2288917986582</v>
      </c>
      <c r="AY61" s="30">
        <v>17.396390262502205</v>
      </c>
      <c r="AZ61" s="30">
        <v>67.815916826793071</v>
      </c>
      <c r="BA61" s="30">
        <v>14.787692910704733</v>
      </c>
      <c r="BB61" s="30">
        <v>47.458007911929442</v>
      </c>
      <c r="BC61" s="30">
        <v>85.004375548986729</v>
      </c>
      <c r="BD61" s="9">
        <v>6697.9170613916513</v>
      </c>
      <c r="BE61" s="7">
        <v>3309.6602332017478</v>
      </c>
      <c r="BF61" s="7">
        <v>3388.2568281899034</v>
      </c>
      <c r="BG61" s="7">
        <v>1061.3017345091066</v>
      </c>
      <c r="BH61" s="7">
        <v>551.15143305876245</v>
      </c>
      <c r="BI61" s="7">
        <v>510.15030145034433</v>
      </c>
      <c r="BJ61" s="7">
        <v>4435.4349369805268</v>
      </c>
      <c r="BK61" s="7">
        <v>2250.6836581042012</v>
      </c>
      <c r="BL61" s="7">
        <v>2184.7512788763252</v>
      </c>
      <c r="BM61" s="7">
        <v>1201.1803899020181</v>
      </c>
      <c r="BN61" s="7">
        <v>507.82514203878424</v>
      </c>
      <c r="BO61" s="7">
        <v>693.3552478632339</v>
      </c>
      <c r="BP61" s="30">
        <v>15.845250467890923</v>
      </c>
      <c r="BQ61" s="30">
        <v>66.221108686869286</v>
      </c>
      <c r="BR61" s="30">
        <v>17.933640845239793</v>
      </c>
      <c r="BS61" s="30">
        <v>51.009250649753298</v>
      </c>
      <c r="BT61" s="30">
        <v>113.17991395327462</v>
      </c>
    </row>
    <row r="62" spans="1:72" ht="16.5" x14ac:dyDescent="0.3">
      <c r="A62" s="6" t="s">
        <v>186</v>
      </c>
      <c r="B62" s="6" t="s">
        <v>187</v>
      </c>
      <c r="C62" s="36" t="s">
        <v>77</v>
      </c>
      <c r="D62" s="6" t="s">
        <v>78</v>
      </c>
      <c r="E62" s="7">
        <v>3431.9580361051831</v>
      </c>
      <c r="F62" s="7">
        <v>1713.297768782862</v>
      </c>
      <c r="G62" s="7">
        <v>1718.6602673223213</v>
      </c>
      <c r="H62" s="7">
        <v>1007.9638795613034</v>
      </c>
      <c r="I62" s="7">
        <v>541.59419339486658</v>
      </c>
      <c r="J62" s="7">
        <v>466.36968616643696</v>
      </c>
      <c r="K62" s="7">
        <v>2178.0621081293266</v>
      </c>
      <c r="L62" s="7">
        <v>1055.4435829512543</v>
      </c>
      <c r="M62" s="7">
        <v>1122.6185251780728</v>
      </c>
      <c r="N62" s="7">
        <v>245.93204841455292</v>
      </c>
      <c r="O62" s="7">
        <v>116.25999243674129</v>
      </c>
      <c r="P62" s="7">
        <v>129.67205597781162</v>
      </c>
      <c r="Q62" s="30">
        <v>29.369936023612009</v>
      </c>
      <c r="R62" s="30">
        <v>63.464124130175492</v>
      </c>
      <c r="S62" s="30">
        <v>7.1659398462124893</v>
      </c>
      <c r="T62" s="30">
        <v>57.569337591240256</v>
      </c>
      <c r="U62" s="30">
        <v>24.398894980402478</v>
      </c>
      <c r="V62" s="9">
        <v>3335.2239909794544</v>
      </c>
      <c r="W62" s="7">
        <v>1680.4712833336321</v>
      </c>
      <c r="X62" s="7">
        <v>1654.7527076458223</v>
      </c>
      <c r="Y62" s="7">
        <v>633.53574705648691</v>
      </c>
      <c r="Z62" s="7">
        <v>345.03829813778088</v>
      </c>
      <c r="AA62" s="7">
        <v>288.49744891870603</v>
      </c>
      <c r="AB62" s="7">
        <v>2251.8461142048545</v>
      </c>
      <c r="AC62" s="7">
        <v>1114.7679267980898</v>
      </c>
      <c r="AD62" s="7">
        <v>1137.0781874067645</v>
      </c>
      <c r="AE62" s="7">
        <v>449.84212971811297</v>
      </c>
      <c r="AF62" s="7">
        <v>220.66505839776136</v>
      </c>
      <c r="AG62" s="7">
        <v>229.17707132035162</v>
      </c>
      <c r="AH62" s="30">
        <v>18.995298329886282</v>
      </c>
      <c r="AI62" s="30">
        <v>67.517087916591635</v>
      </c>
      <c r="AJ62" s="30">
        <v>13.487613753522082</v>
      </c>
      <c r="AK62" s="30">
        <v>48.110653296446479</v>
      </c>
      <c r="AL62" s="30">
        <v>71.005011446971196</v>
      </c>
      <c r="AM62" s="9">
        <v>3338.6414475488941</v>
      </c>
      <c r="AN62" s="7">
        <v>1647.3943322062446</v>
      </c>
      <c r="AO62" s="7">
        <v>1691.2471153426495</v>
      </c>
      <c r="AP62" s="7">
        <v>555.42807333779058</v>
      </c>
      <c r="AQ62" s="7">
        <v>306.35332256587549</v>
      </c>
      <c r="AR62" s="7">
        <v>249.07475077191512</v>
      </c>
      <c r="AS62" s="7">
        <v>2241.7246156317606</v>
      </c>
      <c r="AT62" s="7">
        <v>1080.2564638613901</v>
      </c>
      <c r="AU62" s="7">
        <v>1161.46815177037</v>
      </c>
      <c r="AV62" s="7">
        <v>541.48875857934331</v>
      </c>
      <c r="AW62" s="7">
        <v>260.78454577897895</v>
      </c>
      <c r="AX62" s="7">
        <v>280.70421280036436</v>
      </c>
      <c r="AY62" s="30">
        <v>16.636349906503593</v>
      </c>
      <c r="AZ62" s="30">
        <v>67.144814765225874</v>
      </c>
      <c r="BA62" s="30">
        <v>16.218835328270551</v>
      </c>
      <c r="BB62" s="30">
        <v>48.931827944798741</v>
      </c>
      <c r="BC62" s="30">
        <v>97.490347458550247</v>
      </c>
      <c r="BD62" s="9">
        <v>2897.5800125794694</v>
      </c>
      <c r="BE62" s="7">
        <v>1426.3996896316712</v>
      </c>
      <c r="BF62" s="7">
        <v>1471.1803229477982</v>
      </c>
      <c r="BG62" s="7">
        <v>418.86596162497653</v>
      </c>
      <c r="BH62" s="7">
        <v>218.96233027571694</v>
      </c>
      <c r="BI62" s="7">
        <v>199.90363134925965</v>
      </c>
      <c r="BJ62" s="7">
        <v>1930.372462968252</v>
      </c>
      <c r="BK62" s="7">
        <v>976.57110307411767</v>
      </c>
      <c r="BL62" s="7">
        <v>953.80135989413407</v>
      </c>
      <c r="BM62" s="7">
        <v>548.34158798624094</v>
      </c>
      <c r="BN62" s="7">
        <v>230.86625628183646</v>
      </c>
      <c r="BO62" s="7">
        <v>317.47533170440448</v>
      </c>
      <c r="BP62" s="30">
        <v>14.455716832892415</v>
      </c>
      <c r="BQ62" s="30">
        <v>66.620160775122315</v>
      </c>
      <c r="BR62" s="30">
        <v>18.924122391985268</v>
      </c>
      <c r="BS62" s="30">
        <v>50.104711301361164</v>
      </c>
      <c r="BT62" s="30">
        <v>130.9109925903189</v>
      </c>
    </row>
    <row r="63" spans="1:72" ht="16.5" x14ac:dyDescent="0.3">
      <c r="A63" s="6" t="s">
        <v>188</v>
      </c>
      <c r="B63" s="6" t="s">
        <v>189</v>
      </c>
      <c r="C63" s="36" t="s">
        <v>77</v>
      </c>
      <c r="D63" s="6" t="s">
        <v>78</v>
      </c>
      <c r="E63" s="7">
        <v>10766.295068249983</v>
      </c>
      <c r="F63" s="7">
        <v>5354.7444888313003</v>
      </c>
      <c r="G63" s="7">
        <v>5411.5505794186847</v>
      </c>
      <c r="H63" s="7">
        <v>2704.0683257040437</v>
      </c>
      <c r="I63" s="7">
        <v>1399.9073478188354</v>
      </c>
      <c r="J63" s="7">
        <v>1304.1609778852085</v>
      </c>
      <c r="K63" s="7">
        <v>6974.9400360542113</v>
      </c>
      <c r="L63" s="7">
        <v>3472.3634221603907</v>
      </c>
      <c r="M63" s="7">
        <v>3502.576613893822</v>
      </c>
      <c r="N63" s="7">
        <v>1087.286706491728</v>
      </c>
      <c r="O63" s="7">
        <v>482.47371885207411</v>
      </c>
      <c r="P63" s="7">
        <v>604.81298763965378</v>
      </c>
      <c r="Q63" s="30">
        <v>25.116052537686755</v>
      </c>
      <c r="R63" s="30">
        <v>64.784960767269396</v>
      </c>
      <c r="S63" s="30">
        <v>10.09898669504385</v>
      </c>
      <c r="T63" s="30">
        <v>54.35681185211417</v>
      </c>
      <c r="U63" s="30">
        <v>40.209291169025363</v>
      </c>
      <c r="V63" s="9">
        <v>10680.047845631234</v>
      </c>
      <c r="W63" s="7">
        <v>5383.0259880539234</v>
      </c>
      <c r="X63" s="7">
        <v>5297.0218575773106</v>
      </c>
      <c r="Y63" s="7">
        <v>2021.392076960592</v>
      </c>
      <c r="Z63" s="7">
        <v>1076.9007386170888</v>
      </c>
      <c r="AA63" s="7">
        <v>944.49133834350323</v>
      </c>
      <c r="AB63" s="7">
        <v>7315.1472813396995</v>
      </c>
      <c r="AC63" s="7">
        <v>3676.82800503417</v>
      </c>
      <c r="AD63" s="7">
        <v>3638.319276305529</v>
      </c>
      <c r="AE63" s="7">
        <v>1343.5084873309429</v>
      </c>
      <c r="AF63" s="7">
        <v>629.29724440266455</v>
      </c>
      <c r="AG63" s="7">
        <v>714.21124292827847</v>
      </c>
      <c r="AH63" s="30">
        <v>18.926807315638197</v>
      </c>
      <c r="AI63" s="30">
        <v>68.49358155574204</v>
      </c>
      <c r="AJ63" s="30">
        <v>12.579611128619772</v>
      </c>
      <c r="AK63" s="30">
        <v>45.999081561557915</v>
      </c>
      <c r="AL63" s="30">
        <v>66.464517331594109</v>
      </c>
      <c r="AM63" s="9">
        <v>10955.961617208448</v>
      </c>
      <c r="AN63" s="7">
        <v>5452.9464231214288</v>
      </c>
      <c r="AO63" s="7">
        <v>5503.0151940870192</v>
      </c>
      <c r="AP63" s="7">
        <v>1782.9731836005315</v>
      </c>
      <c r="AQ63" s="7">
        <v>944.78796841564667</v>
      </c>
      <c r="AR63" s="7">
        <v>838.18521518488478</v>
      </c>
      <c r="AS63" s="7">
        <v>7233.6090957650986</v>
      </c>
      <c r="AT63" s="7">
        <v>3629.4304978799137</v>
      </c>
      <c r="AU63" s="7">
        <v>3604.1785978851858</v>
      </c>
      <c r="AV63" s="7">
        <v>1939.3793378428172</v>
      </c>
      <c r="AW63" s="7">
        <v>878.72795682586809</v>
      </c>
      <c r="AX63" s="7">
        <v>1060.651381016949</v>
      </c>
      <c r="AY63" s="30">
        <v>16.27399990887179</v>
      </c>
      <c r="AZ63" s="30">
        <v>66.024410713554545</v>
      </c>
      <c r="BA63" s="30">
        <v>17.701589377573654</v>
      </c>
      <c r="BB63" s="30">
        <v>51.459132946824461</v>
      </c>
      <c r="BC63" s="30">
        <v>108.77221013085791</v>
      </c>
      <c r="BD63" s="9">
        <v>11016.235684223402</v>
      </c>
      <c r="BE63" s="7">
        <v>5276.1315884187843</v>
      </c>
      <c r="BF63" s="7">
        <v>5740.1040958046178</v>
      </c>
      <c r="BG63" s="7">
        <v>1566.1058615561828</v>
      </c>
      <c r="BH63" s="7">
        <v>806.03802949243254</v>
      </c>
      <c r="BI63" s="7">
        <v>760.0678320637503</v>
      </c>
      <c r="BJ63" s="7">
        <v>7004.9410929389778</v>
      </c>
      <c r="BK63" s="7">
        <v>3397.9787699654016</v>
      </c>
      <c r="BL63" s="7">
        <v>3606.9623229735762</v>
      </c>
      <c r="BM63" s="7">
        <v>2445.188729728241</v>
      </c>
      <c r="BN63" s="7">
        <v>1072.1147889609501</v>
      </c>
      <c r="BO63" s="7">
        <v>1373.0739407672909</v>
      </c>
      <c r="BP63" s="30">
        <v>14.216343099839795</v>
      </c>
      <c r="BQ63" s="30">
        <v>63.587429442626309</v>
      </c>
      <c r="BR63" s="30">
        <v>22.196227457533887</v>
      </c>
      <c r="BS63" s="30">
        <v>57.263787633101337</v>
      </c>
      <c r="BT63" s="30">
        <v>156.13176540304531</v>
      </c>
    </row>
    <row r="64" spans="1:72" ht="16.5" x14ac:dyDescent="0.3">
      <c r="A64" s="6" t="s">
        <v>190</v>
      </c>
      <c r="B64" s="6" t="s">
        <v>191</v>
      </c>
      <c r="C64" s="36" t="s">
        <v>77</v>
      </c>
      <c r="D64" s="6" t="s">
        <v>78</v>
      </c>
      <c r="E64" s="7">
        <v>5761.9825660965234</v>
      </c>
      <c r="F64" s="7">
        <v>2887.6321649680226</v>
      </c>
      <c r="G64" s="7">
        <v>2874.3504011284986</v>
      </c>
      <c r="H64" s="7">
        <v>1505.7097708475244</v>
      </c>
      <c r="I64" s="7">
        <v>802.46782408519653</v>
      </c>
      <c r="J64" s="7">
        <v>703.24194676232798</v>
      </c>
      <c r="K64" s="7">
        <v>3554.1796108946592</v>
      </c>
      <c r="L64" s="7">
        <v>1780.4060884481103</v>
      </c>
      <c r="M64" s="7">
        <v>1773.7735224465466</v>
      </c>
      <c r="N64" s="7">
        <v>702.09318435433931</v>
      </c>
      <c r="O64" s="7">
        <v>304.75825243471553</v>
      </c>
      <c r="P64" s="7">
        <v>397.33493191962378</v>
      </c>
      <c r="Q64" s="30">
        <v>26.131800184664094</v>
      </c>
      <c r="R64" s="30">
        <v>61.683276027376998</v>
      </c>
      <c r="S64" s="30">
        <v>12.184923787958889</v>
      </c>
      <c r="T64" s="30">
        <v>62.118497006574046</v>
      </c>
      <c r="U64" s="30">
        <v>46.628719421748158</v>
      </c>
      <c r="V64" s="9">
        <v>5606.3220829876809</v>
      </c>
      <c r="W64" s="7">
        <v>2807.4675722551233</v>
      </c>
      <c r="X64" s="7">
        <v>2798.8545107325576</v>
      </c>
      <c r="Y64" s="7">
        <v>1064.0819382977909</v>
      </c>
      <c r="Z64" s="7">
        <v>568.11528876895909</v>
      </c>
      <c r="AA64" s="7">
        <v>495.96664952883179</v>
      </c>
      <c r="AB64" s="7">
        <v>3820.244828326503</v>
      </c>
      <c r="AC64" s="7">
        <v>1912.792779871254</v>
      </c>
      <c r="AD64" s="7">
        <v>1907.452048455249</v>
      </c>
      <c r="AE64" s="7">
        <v>721.99531636338702</v>
      </c>
      <c r="AF64" s="7">
        <v>326.55950361491011</v>
      </c>
      <c r="AG64" s="7">
        <v>395.43581274847691</v>
      </c>
      <c r="AH64" s="30">
        <v>18.980035797920621</v>
      </c>
      <c r="AI64" s="30">
        <v>68.141729493547857</v>
      </c>
      <c r="AJ64" s="30">
        <v>12.878234708531524</v>
      </c>
      <c r="AK64" s="30">
        <v>46.752952622766514</v>
      </c>
      <c r="AL64" s="30">
        <v>67.851477445276544</v>
      </c>
      <c r="AM64" s="9">
        <v>5615.501675824361</v>
      </c>
      <c r="AN64" s="7">
        <v>2777.5768695357524</v>
      </c>
      <c r="AO64" s="7">
        <v>2837.9248062886086</v>
      </c>
      <c r="AP64" s="7">
        <v>902.4039880452483</v>
      </c>
      <c r="AQ64" s="7">
        <v>488.39621861926753</v>
      </c>
      <c r="AR64" s="7">
        <v>414.00776942598077</v>
      </c>
      <c r="AS64" s="7">
        <v>3696.4652976238199</v>
      </c>
      <c r="AT64" s="7">
        <v>1851.8768403973786</v>
      </c>
      <c r="AU64" s="7">
        <v>1844.5884572264413</v>
      </c>
      <c r="AV64" s="7">
        <v>1016.6323901552928</v>
      </c>
      <c r="AW64" s="7">
        <v>437.30381051910626</v>
      </c>
      <c r="AX64" s="7">
        <v>579.32857963618653</v>
      </c>
      <c r="AY64" s="30">
        <v>16.069873007611108</v>
      </c>
      <c r="AZ64" s="30">
        <v>65.82609196855374</v>
      </c>
      <c r="BA64" s="30">
        <v>18.104035023835163</v>
      </c>
      <c r="BB64" s="30">
        <v>51.915444179447469</v>
      </c>
      <c r="BC64" s="30">
        <v>112.65823329942076</v>
      </c>
      <c r="BD64" s="9">
        <v>5211.5941811910679</v>
      </c>
      <c r="BE64" s="7">
        <v>2594.8329236210498</v>
      </c>
      <c r="BF64" s="7">
        <v>2616.7612575700182</v>
      </c>
      <c r="BG64" s="7">
        <v>747.11046651206152</v>
      </c>
      <c r="BH64" s="7">
        <v>394.65710497058785</v>
      </c>
      <c r="BI64" s="7">
        <v>352.45336154147356</v>
      </c>
      <c r="BJ64" s="7">
        <v>3369.475506779977</v>
      </c>
      <c r="BK64" s="7">
        <v>1726.681359748462</v>
      </c>
      <c r="BL64" s="7">
        <v>1642.7941470315152</v>
      </c>
      <c r="BM64" s="7">
        <v>1095.0082078990297</v>
      </c>
      <c r="BN64" s="7">
        <v>473.49445890200002</v>
      </c>
      <c r="BO64" s="7">
        <v>621.51374899702955</v>
      </c>
      <c r="BP64" s="30">
        <v>14.335545718590764</v>
      </c>
      <c r="BQ64" s="30">
        <v>64.653451317076843</v>
      </c>
      <c r="BR64" s="30">
        <v>21.011002964332391</v>
      </c>
      <c r="BS64" s="30">
        <v>54.670783945585143</v>
      </c>
      <c r="BT64" s="30">
        <v>146.56576998728897</v>
      </c>
    </row>
    <row r="65" spans="1:72" ht="16.5" x14ac:dyDescent="0.3">
      <c r="A65" s="6"/>
      <c r="B65" s="61" t="s">
        <v>193</v>
      </c>
      <c r="C65" s="36"/>
      <c r="D65" s="6"/>
      <c r="E65" s="7">
        <f>SUM(E7:E64)</f>
        <v>760335.32254270092</v>
      </c>
      <c r="F65" s="7">
        <f t="shared" ref="F65:P65" si="0">SUM(F7:F64)</f>
        <v>371938.78807621484</v>
      </c>
      <c r="G65" s="7">
        <f t="shared" si="0"/>
        <v>388396.53446648625</v>
      </c>
      <c r="H65" s="7">
        <f t="shared" si="0"/>
        <v>190144.99906059407</v>
      </c>
      <c r="I65" s="7">
        <f t="shared" si="0"/>
        <v>97601.62595253349</v>
      </c>
      <c r="J65" s="7">
        <f t="shared" si="0"/>
        <v>92543.373108060681</v>
      </c>
      <c r="K65" s="7">
        <f t="shared" si="0"/>
        <v>498947.33741523791</v>
      </c>
      <c r="L65" s="7">
        <f t="shared" si="0"/>
        <v>242864.56651645835</v>
      </c>
      <c r="M65" s="7">
        <f t="shared" si="0"/>
        <v>256082.77089877962</v>
      </c>
      <c r="N65" s="7">
        <f t="shared" si="0"/>
        <v>71242.986066869213</v>
      </c>
      <c r="O65" s="7">
        <f t="shared" si="0"/>
        <v>31472.595607223047</v>
      </c>
      <c r="P65" s="7">
        <f t="shared" si="0"/>
        <v>39770.390459646158</v>
      </c>
      <c r="Q65" s="30">
        <f>H65/E65*100</f>
        <v>25.008044927429424</v>
      </c>
      <c r="R65" s="30">
        <f>K65/E65*100</f>
        <v>65.62201210732475</v>
      </c>
      <c r="S65" s="30">
        <f>N65/E65*100</f>
        <v>9.3699429652458583</v>
      </c>
      <c r="T65" s="30">
        <f>(H65+N65)/K65*100</f>
        <v>52.387890570088146</v>
      </c>
      <c r="U65" s="30">
        <f>N65/H65*100</f>
        <v>37.467714859103921</v>
      </c>
      <c r="V65" s="7">
        <f t="shared" ref="V65:AG65" si="1">SUM(V7:V64)</f>
        <v>787046.01683180209</v>
      </c>
      <c r="W65" s="7">
        <f t="shared" si="1"/>
        <v>385897.47405390185</v>
      </c>
      <c r="X65" s="7">
        <f t="shared" si="1"/>
        <v>401148.54277790012</v>
      </c>
      <c r="Y65" s="7">
        <f t="shared" si="1"/>
        <v>149827.58694225919</v>
      </c>
      <c r="Z65" s="7">
        <f t="shared" si="1"/>
        <v>77477.216993899143</v>
      </c>
      <c r="AA65" s="7">
        <f t="shared" si="1"/>
        <v>72350.369948360007</v>
      </c>
      <c r="AB65" s="7">
        <f t="shared" si="1"/>
        <v>548646.73552610085</v>
      </c>
      <c r="AC65" s="7">
        <f t="shared" si="1"/>
        <v>268642.82412071561</v>
      </c>
      <c r="AD65" s="7">
        <f t="shared" si="1"/>
        <v>280003.91140538541</v>
      </c>
      <c r="AE65" s="7">
        <f t="shared" si="1"/>
        <v>88571.694363441929</v>
      </c>
      <c r="AF65" s="7">
        <f t="shared" si="1"/>
        <v>39777.432939287093</v>
      </c>
      <c r="AG65" s="7">
        <f t="shared" si="1"/>
        <v>48794.261424154851</v>
      </c>
      <c r="AH65" s="30">
        <f>Y65/V65*100</f>
        <v>19.036699727594012</v>
      </c>
      <c r="AI65" s="30">
        <f>AB65/V65*100</f>
        <v>69.709613388889167</v>
      </c>
      <c r="AJ65" s="30">
        <f>AE65/V65*100</f>
        <v>11.253686883516799</v>
      </c>
      <c r="AK65" s="30">
        <f>(Y65+AE65)/AB65*100</f>
        <v>43.45223727196673</v>
      </c>
      <c r="AL65" s="30">
        <f>AE65/Y65*100</f>
        <v>59.115745084765891</v>
      </c>
      <c r="AM65" s="7">
        <f t="shared" ref="AM65:AX65" si="2">SUM(AM7:AM64)</f>
        <v>811591.57001022797</v>
      </c>
      <c r="AN65" s="7">
        <f t="shared" si="2"/>
        <v>395330.44627691421</v>
      </c>
      <c r="AO65" s="7">
        <f t="shared" si="2"/>
        <v>416261.12373331393</v>
      </c>
      <c r="AP65" s="7">
        <f t="shared" si="2"/>
        <v>139415.18889760796</v>
      </c>
      <c r="AQ65" s="7">
        <f t="shared" si="2"/>
        <v>72187.719954892716</v>
      </c>
      <c r="AR65" s="7">
        <f t="shared" si="2"/>
        <v>67227.468942715219</v>
      </c>
      <c r="AS65" s="7">
        <f t="shared" si="2"/>
        <v>543701.88822637848</v>
      </c>
      <c r="AT65" s="7">
        <f t="shared" si="2"/>
        <v>265412.22483220679</v>
      </c>
      <c r="AU65" s="7">
        <f t="shared" si="2"/>
        <v>278289.66339417174</v>
      </c>
      <c r="AV65" s="7">
        <f t="shared" si="2"/>
        <v>128474.49288624155</v>
      </c>
      <c r="AW65" s="7">
        <f t="shared" si="2"/>
        <v>57730.501489814691</v>
      </c>
      <c r="AX65" s="7">
        <f t="shared" si="2"/>
        <v>70743.991396426849</v>
      </c>
      <c r="AY65" s="30">
        <f>AP65/AM65*100</f>
        <v>17.177998644792602</v>
      </c>
      <c r="AZ65" s="30">
        <f>AS65/AM65*100</f>
        <v>66.99205712788843</v>
      </c>
      <c r="BA65" s="30">
        <f>AV65/AM65*100</f>
        <v>15.829944227318979</v>
      </c>
      <c r="BB65" s="30">
        <f>(AP65+AV65)/AS65*100</f>
        <v>49.271427520279197</v>
      </c>
      <c r="BC65" s="30">
        <f>AV65/AP65*100</f>
        <v>92.152436116984575</v>
      </c>
      <c r="BD65" s="7">
        <f t="shared" ref="BD65:BO65" si="3">SUM(BD7:BD64)</f>
        <v>799649.8561002505</v>
      </c>
      <c r="BE65" s="7">
        <f t="shared" si="3"/>
        <v>389664.24959943484</v>
      </c>
      <c r="BF65" s="7">
        <f t="shared" si="3"/>
        <v>409985.60650081583</v>
      </c>
      <c r="BG65" s="7">
        <f t="shared" si="3"/>
        <v>121031.0639306665</v>
      </c>
      <c r="BH65" s="7">
        <f t="shared" si="3"/>
        <v>62064.976892101535</v>
      </c>
      <c r="BI65" s="7">
        <f t="shared" si="3"/>
        <v>58966.087038564961</v>
      </c>
      <c r="BJ65" s="7">
        <f t="shared" si="3"/>
        <v>520922.73864525632</v>
      </c>
      <c r="BK65" s="7">
        <f t="shared" si="3"/>
        <v>258468.13761506061</v>
      </c>
      <c r="BL65" s="7">
        <f t="shared" si="3"/>
        <v>262454.60103019571</v>
      </c>
      <c r="BM65" s="7">
        <f t="shared" si="3"/>
        <v>157696.05352432796</v>
      </c>
      <c r="BN65" s="7">
        <f t="shared" si="3"/>
        <v>69131.135092272612</v>
      </c>
      <c r="BO65" s="7">
        <f t="shared" si="3"/>
        <v>88564.918432055318</v>
      </c>
      <c r="BP65" s="30">
        <f>BG65/BD65*100</f>
        <v>15.135507498358516</v>
      </c>
      <c r="BQ65" s="30">
        <f>BJ65/BD65*100</f>
        <v>65.143854484724542</v>
      </c>
      <c r="BR65" s="30">
        <f>BM65/BD65*100</f>
        <v>19.720638016916983</v>
      </c>
      <c r="BS65" s="30">
        <f>(BG65+BM65)/BJ65*100</f>
        <v>53.506421735374673</v>
      </c>
      <c r="BT65" s="30">
        <f>BM65/BG65*100</f>
        <v>130.29386704777318</v>
      </c>
    </row>
    <row r="66" spans="1:72" ht="17.25" thickBot="1" x14ac:dyDescent="0.35">
      <c r="A66" s="32"/>
      <c r="B66" s="32" t="s">
        <v>13</v>
      </c>
      <c r="C66" s="32"/>
      <c r="D66" s="32"/>
      <c r="E66" s="33">
        <v>19957444</v>
      </c>
      <c r="F66" s="33">
        <v>9828254.0000000019</v>
      </c>
      <c r="G66" s="33">
        <v>10129189.999999981</v>
      </c>
      <c r="H66" s="33">
        <v>4547455.0000000019</v>
      </c>
      <c r="I66" s="33">
        <v>2319473.7960539521</v>
      </c>
      <c r="J66" s="33">
        <v>2227981.2039460475</v>
      </c>
      <c r="K66" s="33">
        <v>13793115.999999998</v>
      </c>
      <c r="L66" s="33">
        <v>6798810.8548096577</v>
      </c>
      <c r="M66" s="33">
        <v>6994305.1451903284</v>
      </c>
      <c r="N66" s="33">
        <v>1616873</v>
      </c>
      <c r="O66" s="33">
        <v>709969.3491363927</v>
      </c>
      <c r="P66" s="33">
        <v>906903.6508636059</v>
      </c>
      <c r="Q66" s="35">
        <v>22.78575853701507</v>
      </c>
      <c r="R66" s="35">
        <v>69.112637870861619</v>
      </c>
      <c r="S66" s="35">
        <v>8.10160359212332</v>
      </c>
      <c r="T66" s="35">
        <v>44.691337330883044</v>
      </c>
      <c r="U66" s="35">
        <v>35.555557998924655</v>
      </c>
      <c r="V66" s="34">
        <v>21292666.000000011</v>
      </c>
      <c r="W66" s="33">
        <v>10483130.628296677</v>
      </c>
      <c r="X66" s="33">
        <v>10809535.371703291</v>
      </c>
      <c r="Y66" s="33">
        <v>3993043.0696184598</v>
      </c>
      <c r="Z66" s="33">
        <v>2042645.5981941633</v>
      </c>
      <c r="AA66" s="33">
        <v>1950397.471424297</v>
      </c>
      <c r="AB66" s="33">
        <v>14915444.930381553</v>
      </c>
      <c r="AC66" s="33">
        <v>7379880.8687763419</v>
      </c>
      <c r="AD66" s="33">
        <v>7535564.0616051666</v>
      </c>
      <c r="AE66" s="33">
        <v>2384177.9999999977</v>
      </c>
      <c r="AF66" s="33">
        <v>1060604.1613261723</v>
      </c>
      <c r="AG66" s="33">
        <v>1323573.8386738279</v>
      </c>
      <c r="AH66" s="35">
        <v>18.753138144459964</v>
      </c>
      <c r="AI66" s="35">
        <v>70.049682507495987</v>
      </c>
      <c r="AJ66" s="35">
        <v>11.197179348044047</v>
      </c>
      <c r="AK66" s="35">
        <v>42.755821897264191</v>
      </c>
      <c r="AL66" s="35">
        <v>59.708296615688873</v>
      </c>
      <c r="AM66" s="34">
        <v>22220111.999999959</v>
      </c>
      <c r="AN66" s="33">
        <v>10932043.999999998</v>
      </c>
      <c r="AO66" s="33">
        <v>11288067.999999978</v>
      </c>
      <c r="AP66" s="33">
        <v>3833720.9999999925</v>
      </c>
      <c r="AQ66" s="33">
        <v>1962108.9999999981</v>
      </c>
      <c r="AR66" s="33">
        <v>1871611.9999999935</v>
      </c>
      <c r="AS66" s="33">
        <v>14907873.999999972</v>
      </c>
      <c r="AT66" s="33">
        <v>7422288.0000000028</v>
      </c>
      <c r="AU66" s="33">
        <v>7485585.999999986</v>
      </c>
      <c r="AV66" s="33">
        <v>3478516.9999999944</v>
      </c>
      <c r="AW66" s="33">
        <v>1547646.9999999974</v>
      </c>
      <c r="AX66" s="33">
        <v>1930869.9999999991</v>
      </c>
      <c r="AY66" s="35">
        <v>17.253382881238398</v>
      </c>
      <c r="AZ66" s="35">
        <v>67.091804037711427</v>
      </c>
      <c r="BA66" s="35">
        <v>15.654813081050181</v>
      </c>
      <c r="BB66" s="35">
        <v>49.049502296571603</v>
      </c>
      <c r="BC66" s="35">
        <v>90.734745694848456</v>
      </c>
      <c r="BD66" s="62">
        <v>22473382</v>
      </c>
      <c r="BE66" s="58">
        <v>11042141.999999989</v>
      </c>
      <c r="BF66" s="58">
        <v>11431240.000000013</v>
      </c>
      <c r="BG66" s="58">
        <v>3409783.0000000019</v>
      </c>
      <c r="BH66" s="33">
        <v>1745365.9999999988</v>
      </c>
      <c r="BI66" s="33">
        <v>1664417.0000000028</v>
      </c>
      <c r="BJ66" s="58">
        <v>14605953.999999996</v>
      </c>
      <c r="BK66" s="58">
        <v>7325467.9999999916</v>
      </c>
      <c r="BL66" s="58">
        <v>7280486.0000000093</v>
      </c>
      <c r="BM66" s="58">
        <v>4457645.0000000028</v>
      </c>
      <c r="BN66" s="33">
        <v>1971307.9999999991</v>
      </c>
      <c r="BO66" s="33">
        <v>2486337.0000000019</v>
      </c>
      <c r="BP66" s="35">
        <f>BG66/BD66*100</f>
        <v>15.172540563765621</v>
      </c>
      <c r="BQ66" s="35">
        <f>BJ66/BD66*100</f>
        <v>64.992238373378768</v>
      </c>
      <c r="BR66" s="35">
        <f>BM66/BD66*100</f>
        <v>19.835221062855616</v>
      </c>
      <c r="BS66" s="35">
        <v>53.864526753952582</v>
      </c>
      <c r="BT66" s="35">
        <v>130.73104652114228</v>
      </c>
    </row>
    <row r="67" spans="1:72" ht="16.5" x14ac:dyDescent="0.3">
      <c r="A67" s="10" t="s">
        <v>28</v>
      </c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2" ht="16.5" x14ac:dyDescent="0.3">
      <c r="A68" s="10" t="s">
        <v>14</v>
      </c>
      <c r="B68" s="10"/>
      <c r="C68" s="6"/>
      <c r="D68" s="6"/>
      <c r="E68" s="6">
        <f>E65/E66</f>
        <v>3.8097830691279949E-2</v>
      </c>
      <c r="F68" s="6">
        <f>(F65/E65)*100</f>
        <v>48.917731039034621</v>
      </c>
      <c r="G68" s="6">
        <f>(G65/E65)*100</f>
        <v>51.082268960965393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f>V65/V66</f>
        <v>3.6963244378688968E-2</v>
      </c>
      <c r="W68" s="6">
        <f>(W65/V65)*100</f>
        <v>49.031119629739663</v>
      </c>
      <c r="X68" s="6">
        <f>(X65/V65)*100</f>
        <v>50.968880370260315</v>
      </c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>
        <f>AM65/AM66</f>
        <v>3.6525089072918689E-2</v>
      </c>
      <c r="AN68" s="6">
        <f>(AN65/AM65)*100</f>
        <v>48.710516580640693</v>
      </c>
      <c r="AO68" s="6">
        <f>(AO65/AM65)*100</f>
        <v>51.289483419359328</v>
      </c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ht="16.5" x14ac:dyDescent="0.3">
      <c r="A69" s="10"/>
      <c r="B69" s="1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ht="16.5" x14ac:dyDescent="0.3">
      <c r="A70" s="10" t="s">
        <v>65</v>
      </c>
      <c r="B70" s="1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</row>
    <row r="71" spans="1:72" ht="16.5" x14ac:dyDescent="0.3">
      <c r="A71" s="10" t="s">
        <v>38</v>
      </c>
      <c r="B71" s="1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</sheetData>
  <sortState xmlns:xlrd2="http://schemas.microsoft.com/office/spreadsheetml/2017/richdata2" ref="CB1:CB60">
    <sortCondition ref="CB1:CB60"/>
  </sortState>
  <mergeCells count="45">
    <mergeCell ref="A1:BT3"/>
    <mergeCell ref="BG5:BI5"/>
    <mergeCell ref="BJ5:BL5"/>
    <mergeCell ref="BM5:BO5"/>
    <mergeCell ref="BS5:BS6"/>
    <mergeCell ref="BP5:BR5"/>
    <mergeCell ref="BT5:BT6"/>
    <mergeCell ref="BB5:BB6"/>
    <mergeCell ref="AY5:BA5"/>
    <mergeCell ref="BC5:BC6"/>
    <mergeCell ref="BD5:BD6"/>
    <mergeCell ref="BE5:BE6"/>
    <mergeCell ref="BF5:BF6"/>
    <mergeCell ref="AM5:AM6"/>
    <mergeCell ref="AN5:AN6"/>
    <mergeCell ref="AO5:AO6"/>
    <mergeCell ref="AV5:AX5"/>
    <mergeCell ref="Y5:AA5"/>
    <mergeCell ref="AB5:AD5"/>
    <mergeCell ref="AE5:AG5"/>
    <mergeCell ref="AK5:AK6"/>
    <mergeCell ref="AH5:AJ5"/>
    <mergeCell ref="AL5:AL6"/>
    <mergeCell ref="AM4:BC4"/>
    <mergeCell ref="BD4:BT4"/>
    <mergeCell ref="E5:E6"/>
    <mergeCell ref="F5:F6"/>
    <mergeCell ref="G5:G6"/>
    <mergeCell ref="H5:J5"/>
    <mergeCell ref="K5:M5"/>
    <mergeCell ref="N5:P5"/>
    <mergeCell ref="T5:T6"/>
    <mergeCell ref="Q5:S5"/>
    <mergeCell ref="V4:AL4"/>
    <mergeCell ref="V5:V6"/>
    <mergeCell ref="W5:W6"/>
    <mergeCell ref="X5:X6"/>
    <mergeCell ref="AP5:AR5"/>
    <mergeCell ref="AS5:AU5"/>
    <mergeCell ref="A4:A6"/>
    <mergeCell ref="B4:B6"/>
    <mergeCell ref="C4:C6"/>
    <mergeCell ref="D4:D6"/>
    <mergeCell ref="E4:U4"/>
    <mergeCell ref="U5:U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4FAB-7891-4495-B6E6-06134FB31690}">
  <dimension ref="A1:L96"/>
  <sheetViews>
    <sheetView topLeftCell="A43" workbookViewId="0">
      <selection activeCell="H66" sqref="H66:N67"/>
    </sheetView>
  </sheetViews>
  <sheetFormatPr defaultRowHeight="15" x14ac:dyDescent="0.25"/>
  <cols>
    <col min="1" max="1" width="10.42578125" customWidth="1"/>
    <col min="2" max="2" width="39.42578125" bestFit="1" customWidth="1"/>
    <col min="4" max="4" width="22.85546875" customWidth="1"/>
    <col min="5" max="6" width="13.85546875" bestFit="1" customWidth="1"/>
    <col min="7" max="7" width="13.7109375" bestFit="1" customWidth="1"/>
    <col min="8" max="9" width="13.85546875" bestFit="1" customWidth="1"/>
    <col min="10" max="10" width="12.5703125" bestFit="1" customWidth="1"/>
    <col min="11" max="11" width="12.42578125" style="1" customWidth="1"/>
    <col min="12" max="12" width="11.28515625" customWidth="1"/>
  </cols>
  <sheetData>
    <row r="1" spans="1:12" ht="15" customHeight="1" x14ac:dyDescent="0.25">
      <c r="A1" s="100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0.25" customHeight="1" x14ac:dyDescent="0.3">
      <c r="A3" s="83" t="s">
        <v>33</v>
      </c>
      <c r="B3" s="84" t="s">
        <v>1</v>
      </c>
      <c r="C3" s="85" t="s">
        <v>2</v>
      </c>
      <c r="D3" s="85" t="s">
        <v>3</v>
      </c>
      <c r="E3" s="96" t="s">
        <v>64</v>
      </c>
      <c r="F3" s="96"/>
      <c r="G3" s="96"/>
      <c r="H3" s="96" t="s">
        <v>29</v>
      </c>
      <c r="I3" s="96"/>
      <c r="J3" s="97"/>
      <c r="K3" s="98" t="s">
        <v>34</v>
      </c>
      <c r="L3" s="99"/>
    </row>
    <row r="4" spans="1:12" ht="29.25" customHeight="1" thickBot="1" x14ac:dyDescent="0.35">
      <c r="A4" s="101"/>
      <c r="B4" s="78"/>
      <c r="C4" s="75"/>
      <c r="D4" s="75"/>
      <c r="E4" s="28" t="s">
        <v>22</v>
      </c>
      <c r="F4" s="28" t="s">
        <v>30</v>
      </c>
      <c r="G4" s="28" t="s">
        <v>31</v>
      </c>
      <c r="H4" s="28" t="s">
        <v>22</v>
      </c>
      <c r="I4" s="28" t="s">
        <v>30</v>
      </c>
      <c r="J4" s="29" t="s">
        <v>31</v>
      </c>
      <c r="K4" s="28">
        <v>2010</v>
      </c>
      <c r="L4" s="32">
        <v>2020</v>
      </c>
    </row>
    <row r="5" spans="1:12" ht="16.5" x14ac:dyDescent="0.3">
      <c r="A5" s="36" t="s">
        <v>75</v>
      </c>
      <c r="B5" s="6" t="s">
        <v>76</v>
      </c>
      <c r="C5" s="36" t="s">
        <v>77</v>
      </c>
      <c r="D5" s="6" t="s">
        <v>78</v>
      </c>
      <c r="E5" s="7">
        <v>25417.570284235222</v>
      </c>
      <c r="F5" s="7">
        <v>20059.002060589333</v>
      </c>
      <c r="G5" s="7">
        <v>5358.5682236458888</v>
      </c>
      <c r="H5" s="7">
        <v>25657.932924461213</v>
      </c>
      <c r="I5" s="7">
        <v>20306.772018855543</v>
      </c>
      <c r="J5" s="7">
        <v>5351.1609056056695</v>
      </c>
      <c r="K5" s="37">
        <f>F5/E5*100</f>
        <v>78.917858144098687</v>
      </c>
      <c r="L5" s="30">
        <f>I5/H5*100</f>
        <v>79.144224433979659</v>
      </c>
    </row>
    <row r="6" spans="1:12" ht="16.5" x14ac:dyDescent="0.3">
      <c r="A6" s="36" t="s">
        <v>79</v>
      </c>
      <c r="B6" s="6" t="s">
        <v>80</v>
      </c>
      <c r="C6" s="36" t="s">
        <v>77</v>
      </c>
      <c r="D6" s="6" t="s">
        <v>78</v>
      </c>
      <c r="E6" s="7">
        <v>7303.8121922926621</v>
      </c>
      <c r="F6" s="7">
        <v>5764.0235650273935</v>
      </c>
      <c r="G6" s="7">
        <v>1539.7886272652686</v>
      </c>
      <c r="H6" s="7">
        <v>7481.2910441636486</v>
      </c>
      <c r="I6" s="7">
        <v>6430.3839434197635</v>
      </c>
      <c r="J6" s="7">
        <v>1050.9071007438852</v>
      </c>
      <c r="K6" s="37">
        <f t="shared" ref="K6:K64" si="0">F6/E6*100</f>
        <v>78.918014500836591</v>
      </c>
      <c r="L6" s="30">
        <f t="shared" ref="L6:L64" si="1">I6/H6*100</f>
        <v>85.952864358034503</v>
      </c>
    </row>
    <row r="7" spans="1:12" ht="16.5" x14ac:dyDescent="0.3">
      <c r="A7" s="36" t="s">
        <v>81</v>
      </c>
      <c r="B7" s="6" t="s">
        <v>82</v>
      </c>
      <c r="C7" s="36" t="s">
        <v>77</v>
      </c>
      <c r="D7" s="6" t="s">
        <v>78</v>
      </c>
      <c r="E7" s="7">
        <v>4272.1142484835427</v>
      </c>
      <c r="F7" s="7">
        <v>2526.5630328740376</v>
      </c>
      <c r="G7" s="7">
        <v>1745.5512156095051</v>
      </c>
      <c r="H7" s="7">
        <v>4486.7453857233786</v>
      </c>
      <c r="I7" s="7">
        <v>2942.5032869726783</v>
      </c>
      <c r="J7" s="7">
        <v>1544.2420987507003</v>
      </c>
      <c r="K7" s="37">
        <f t="shared" si="0"/>
        <v>59.140811455847256</v>
      </c>
      <c r="L7" s="30">
        <f t="shared" si="1"/>
        <v>65.582132124893704</v>
      </c>
    </row>
    <row r="8" spans="1:12" ht="16.5" x14ac:dyDescent="0.3">
      <c r="A8" s="36" t="s">
        <v>83</v>
      </c>
      <c r="B8" s="6" t="s">
        <v>84</v>
      </c>
      <c r="C8" s="36" t="s">
        <v>77</v>
      </c>
      <c r="D8" s="6" t="s">
        <v>78</v>
      </c>
      <c r="E8" s="7">
        <v>5015.5098113961039</v>
      </c>
      <c r="F8" s="7">
        <v>3640.7981548336907</v>
      </c>
      <c r="G8" s="7">
        <v>1374.7116565624133</v>
      </c>
      <c r="H8" s="7">
        <v>5566.8056679024457</v>
      </c>
      <c r="I8" s="7">
        <v>4391.8655077134117</v>
      </c>
      <c r="J8" s="7">
        <v>1174.940160189034</v>
      </c>
      <c r="K8" s="37">
        <f t="shared" si="0"/>
        <v>72.59078920673565</v>
      </c>
      <c r="L8" s="30">
        <f t="shared" si="1"/>
        <v>78.893817562851126</v>
      </c>
    </row>
    <row r="9" spans="1:12" ht="16.5" x14ac:dyDescent="0.3">
      <c r="A9" s="36" t="s">
        <v>85</v>
      </c>
      <c r="B9" s="6" t="s">
        <v>86</v>
      </c>
      <c r="C9" s="36" t="s">
        <v>77</v>
      </c>
      <c r="D9" s="6" t="s">
        <v>78</v>
      </c>
      <c r="E9" s="7">
        <v>6896.4178083193283</v>
      </c>
      <c r="F9" s="7">
        <v>5697.1293261521942</v>
      </c>
      <c r="G9" s="7">
        <v>1199.2884821671341</v>
      </c>
      <c r="H9" s="7">
        <v>7168.6569847804813</v>
      </c>
      <c r="I9" s="7">
        <v>6383.90008161884</v>
      </c>
      <c r="J9" s="7">
        <v>784.75690316164128</v>
      </c>
      <c r="K9" s="37">
        <f t="shared" si="0"/>
        <v>82.609979332742839</v>
      </c>
      <c r="L9" s="30">
        <f t="shared" si="1"/>
        <v>89.052943880175462</v>
      </c>
    </row>
    <row r="10" spans="1:12" ht="16.5" x14ac:dyDescent="0.3">
      <c r="A10" s="36" t="s">
        <v>87</v>
      </c>
      <c r="B10" s="6" t="s">
        <v>88</v>
      </c>
      <c r="C10" s="36" t="s">
        <v>77</v>
      </c>
      <c r="D10" s="6" t="s">
        <v>78</v>
      </c>
      <c r="E10" s="7">
        <v>9189.8913474256769</v>
      </c>
      <c r="F10" s="7">
        <v>3884.1140956429003</v>
      </c>
      <c r="G10" s="7">
        <v>5305.7772517827761</v>
      </c>
      <c r="H10" s="7">
        <v>9144.3935694687789</v>
      </c>
      <c r="I10" s="7">
        <v>4576.5209993080171</v>
      </c>
      <c r="J10" s="7">
        <v>4567.8725701607618</v>
      </c>
      <c r="K10" s="37">
        <f t="shared" si="0"/>
        <v>42.265070921985817</v>
      </c>
      <c r="L10" s="30">
        <f t="shared" si="1"/>
        <v>50.047288150283308</v>
      </c>
    </row>
    <row r="11" spans="1:12" ht="16.5" x14ac:dyDescent="0.3">
      <c r="A11" s="36" t="s">
        <v>89</v>
      </c>
      <c r="B11" s="6" t="s">
        <v>90</v>
      </c>
      <c r="C11" s="36" t="s">
        <v>77</v>
      </c>
      <c r="D11" s="6" t="s">
        <v>78</v>
      </c>
      <c r="E11" s="7">
        <v>22650.726114885434</v>
      </c>
      <c r="F11" s="7">
        <v>17922.315719995935</v>
      </c>
      <c r="G11" s="7">
        <v>4728.410394889499</v>
      </c>
      <c r="H11" s="7">
        <v>23359.977140575898</v>
      </c>
      <c r="I11" s="7">
        <v>20111.056817235276</v>
      </c>
      <c r="J11" s="7">
        <v>3248.9203233406224</v>
      </c>
      <c r="K11" s="37">
        <f t="shared" si="0"/>
        <v>79.124685138539036</v>
      </c>
      <c r="L11" s="30">
        <f t="shared" si="1"/>
        <v>86.091937060600543</v>
      </c>
    </row>
    <row r="12" spans="1:12" ht="16.5" x14ac:dyDescent="0.3">
      <c r="A12" s="36" t="s">
        <v>91</v>
      </c>
      <c r="B12" s="6" t="s">
        <v>92</v>
      </c>
      <c r="C12" s="36" t="s">
        <v>77</v>
      </c>
      <c r="D12" s="6" t="s">
        <v>78</v>
      </c>
      <c r="E12" s="7">
        <v>10458.736649259226</v>
      </c>
      <c r="F12" s="7">
        <v>5275.1774689956501</v>
      </c>
      <c r="G12" s="7">
        <v>5183.5591802635763</v>
      </c>
      <c r="H12" s="7">
        <v>10220.360729531436</v>
      </c>
      <c r="I12" s="7">
        <v>6036.8062933845076</v>
      </c>
      <c r="J12" s="7">
        <v>4183.5544361469283</v>
      </c>
      <c r="K12" s="37">
        <f t="shared" si="0"/>
        <v>50.437998832003117</v>
      </c>
      <c r="L12" s="30">
        <f t="shared" si="1"/>
        <v>59.066469894172435</v>
      </c>
    </row>
    <row r="13" spans="1:12" ht="16.5" x14ac:dyDescent="0.3">
      <c r="A13" s="36" t="s">
        <v>93</v>
      </c>
      <c r="B13" s="6" t="s">
        <v>94</v>
      </c>
      <c r="C13" s="36" t="s">
        <v>77</v>
      </c>
      <c r="D13" s="6" t="s">
        <v>78</v>
      </c>
      <c r="E13" s="7">
        <v>4766.0116366630982</v>
      </c>
      <c r="F13" s="7">
        <v>3956.4006855632774</v>
      </c>
      <c r="G13" s="7">
        <v>809.6109510998208</v>
      </c>
      <c r="H13" s="7">
        <v>5075.3764768300616</v>
      </c>
      <c r="I13" s="7">
        <v>4532.6144610146985</v>
      </c>
      <c r="J13" s="7">
        <v>542.76201581536316</v>
      </c>
      <c r="K13" s="37">
        <f t="shared" si="0"/>
        <v>83.012820512820511</v>
      </c>
      <c r="L13" s="30">
        <f t="shared" si="1"/>
        <v>89.305975265220965</v>
      </c>
    </row>
    <row r="14" spans="1:12" ht="16.5" x14ac:dyDescent="0.3">
      <c r="A14" s="36" t="s">
        <v>95</v>
      </c>
      <c r="B14" s="6" t="s">
        <v>96</v>
      </c>
      <c r="C14" s="36" t="s">
        <v>77</v>
      </c>
      <c r="D14" s="6" t="s">
        <v>78</v>
      </c>
      <c r="E14" s="7">
        <v>5027.7168054859021</v>
      </c>
      <c r="F14" s="7">
        <v>4183.4840261162817</v>
      </c>
      <c r="G14" s="7">
        <v>844.2327793696204</v>
      </c>
      <c r="H14" s="7">
        <v>5077.2462608660899</v>
      </c>
      <c r="I14" s="7">
        <v>4431.0562781604531</v>
      </c>
      <c r="J14" s="7">
        <v>646.18998270563679</v>
      </c>
      <c r="K14" s="37">
        <f t="shared" si="0"/>
        <v>83.208426169738686</v>
      </c>
      <c r="L14" s="30">
        <f t="shared" si="1"/>
        <v>87.272825671540147</v>
      </c>
    </row>
    <row r="15" spans="1:12" ht="16.5" x14ac:dyDescent="0.3">
      <c r="A15" s="36" t="s">
        <v>97</v>
      </c>
      <c r="B15" s="6" t="s">
        <v>98</v>
      </c>
      <c r="C15" s="36" t="s">
        <v>77</v>
      </c>
      <c r="D15" s="6" t="s">
        <v>78</v>
      </c>
      <c r="E15" s="7">
        <v>7153.1183559117917</v>
      </c>
      <c r="F15" s="7">
        <v>5868.0783329054666</v>
      </c>
      <c r="G15" s="7">
        <v>1285.0400230063251</v>
      </c>
      <c r="H15" s="7">
        <v>7709.7693586195173</v>
      </c>
      <c r="I15" s="7">
        <v>6635.0997477931696</v>
      </c>
      <c r="J15" s="7">
        <v>1074.6696108263477</v>
      </c>
      <c r="K15" s="37">
        <f t="shared" si="0"/>
        <v>82.035247299602048</v>
      </c>
      <c r="L15" s="30">
        <f t="shared" si="1"/>
        <v>86.060936964023853</v>
      </c>
    </row>
    <row r="16" spans="1:12" ht="16.5" x14ac:dyDescent="0.3">
      <c r="A16" s="36" t="s">
        <v>99</v>
      </c>
      <c r="B16" s="6" t="s">
        <v>100</v>
      </c>
      <c r="C16" s="36" t="s">
        <v>77</v>
      </c>
      <c r="D16" s="6" t="s">
        <v>78</v>
      </c>
      <c r="E16" s="7">
        <v>4618.3412023612345</v>
      </c>
      <c r="F16" s="7">
        <v>2975.6985652259154</v>
      </c>
      <c r="G16" s="7">
        <v>1642.6426371353191</v>
      </c>
      <c r="H16" s="7">
        <v>4542.753476677357</v>
      </c>
      <c r="I16" s="7">
        <v>3110.1855249222076</v>
      </c>
      <c r="J16" s="7">
        <v>1432.5679517551494</v>
      </c>
      <c r="K16" s="37">
        <f t="shared" si="0"/>
        <v>64.432194046306506</v>
      </c>
      <c r="L16" s="30">
        <f t="shared" si="1"/>
        <v>68.464765717312218</v>
      </c>
    </row>
    <row r="17" spans="1:12" ht="16.5" x14ac:dyDescent="0.3">
      <c r="A17" s="36" t="s">
        <v>101</v>
      </c>
      <c r="B17" s="6" t="s">
        <v>102</v>
      </c>
      <c r="C17" s="36" t="s">
        <v>77</v>
      </c>
      <c r="D17" s="6" t="s">
        <v>78</v>
      </c>
      <c r="E17" s="7">
        <v>5318.9868740819029</v>
      </c>
      <c r="F17" s="7">
        <v>1651.8086750451553</v>
      </c>
      <c r="G17" s="7">
        <v>3667.1781990367476</v>
      </c>
      <c r="H17" s="7">
        <v>5327.8951640506721</v>
      </c>
      <c r="I17" s="7">
        <v>2549.4507309592541</v>
      </c>
      <c r="J17" s="7">
        <v>2778.444433091418</v>
      </c>
      <c r="K17" s="37">
        <f t="shared" si="0"/>
        <v>31.054949262875741</v>
      </c>
      <c r="L17" s="30">
        <f t="shared" si="1"/>
        <v>47.850992792826794</v>
      </c>
    </row>
    <row r="18" spans="1:12" ht="16.5" x14ac:dyDescent="0.3">
      <c r="A18" s="36" t="s">
        <v>103</v>
      </c>
      <c r="B18" s="6" t="s">
        <v>104</v>
      </c>
      <c r="C18" s="36" t="s">
        <v>77</v>
      </c>
      <c r="D18" s="6" t="s">
        <v>78</v>
      </c>
      <c r="E18" s="7">
        <v>10468.951789428709</v>
      </c>
      <c r="F18" s="7">
        <v>8477.2428804823176</v>
      </c>
      <c r="G18" s="7">
        <v>1991.7089089463916</v>
      </c>
      <c r="H18" s="7">
        <v>11112.932789540208</v>
      </c>
      <c r="I18" s="7">
        <v>9468.4370379897864</v>
      </c>
      <c r="J18" s="7">
        <v>1644.4957515504211</v>
      </c>
      <c r="K18" s="37">
        <f t="shared" si="0"/>
        <v>80.975087582717023</v>
      </c>
      <c r="L18" s="30">
        <f t="shared" si="1"/>
        <v>85.201964389650016</v>
      </c>
    </row>
    <row r="19" spans="1:12" ht="16.5" x14ac:dyDescent="0.3">
      <c r="A19" s="36" t="s">
        <v>105</v>
      </c>
      <c r="B19" s="6" t="s">
        <v>106</v>
      </c>
      <c r="C19" s="36" t="s">
        <v>77</v>
      </c>
      <c r="D19" s="6" t="s">
        <v>78</v>
      </c>
      <c r="E19" s="7">
        <v>3085.6769013074168</v>
      </c>
      <c r="F19" s="7">
        <v>2051.0137266850484</v>
      </c>
      <c r="G19" s="7">
        <v>1034.6631746223684</v>
      </c>
      <c r="H19" s="7">
        <v>3491.2594490871634</v>
      </c>
      <c r="I19" s="7">
        <v>2274.1141611661819</v>
      </c>
      <c r="J19" s="7">
        <v>1217.1452879209814</v>
      </c>
      <c r="K19" s="37">
        <f t="shared" si="0"/>
        <v>66.468842729970319</v>
      </c>
      <c r="L19" s="30">
        <f t="shared" si="1"/>
        <v>65.137357859805562</v>
      </c>
    </row>
    <row r="20" spans="1:12" ht="16.5" x14ac:dyDescent="0.3">
      <c r="A20" s="36" t="s">
        <v>107</v>
      </c>
      <c r="B20" s="6" t="s">
        <v>108</v>
      </c>
      <c r="C20" s="36" t="s">
        <v>77</v>
      </c>
      <c r="D20" s="6" t="s">
        <v>78</v>
      </c>
      <c r="E20" s="7">
        <v>9083.9650433569186</v>
      </c>
      <c r="F20" s="7">
        <v>6889.3181772119706</v>
      </c>
      <c r="G20" s="7">
        <v>2194.646866144948</v>
      </c>
      <c r="H20" s="7">
        <v>9561.0240038962493</v>
      </c>
      <c r="I20" s="7">
        <v>7747.8578637377886</v>
      </c>
      <c r="J20" s="7">
        <v>1813.1661401584606</v>
      </c>
      <c r="K20" s="37">
        <f t="shared" si="0"/>
        <v>75.84043030031377</v>
      </c>
      <c r="L20" s="30">
        <f t="shared" si="1"/>
        <v>81.035858299073709</v>
      </c>
    </row>
    <row r="21" spans="1:12" ht="16.5" x14ac:dyDescent="0.3">
      <c r="A21" s="36" t="s">
        <v>109</v>
      </c>
      <c r="B21" s="6" t="s">
        <v>110</v>
      </c>
      <c r="C21" s="36" t="s">
        <v>77</v>
      </c>
      <c r="D21" s="6" t="s">
        <v>78</v>
      </c>
      <c r="E21" s="7">
        <v>3390.2002031040538</v>
      </c>
      <c r="F21" s="7">
        <v>629.36128732901921</v>
      </c>
      <c r="G21" s="7">
        <v>2760.8389157750344</v>
      </c>
      <c r="H21" s="7">
        <v>3488.6851093287983</v>
      </c>
      <c r="I21" s="7">
        <v>660.8366767902877</v>
      </c>
      <c r="J21" s="7">
        <v>2827.8484325385107</v>
      </c>
      <c r="K21" s="37">
        <f t="shared" si="0"/>
        <v>18.564133373385395</v>
      </c>
      <c r="L21" s="30">
        <f t="shared" si="1"/>
        <v>18.942285018020115</v>
      </c>
    </row>
    <row r="22" spans="1:12" ht="16.5" x14ac:dyDescent="0.3">
      <c r="A22" s="36" t="s">
        <v>111</v>
      </c>
      <c r="B22" s="6" t="s">
        <v>112</v>
      </c>
      <c r="C22" s="36" t="s">
        <v>77</v>
      </c>
      <c r="D22" s="6" t="s">
        <v>78</v>
      </c>
      <c r="E22" s="7">
        <v>7078.7359782687199</v>
      </c>
      <c r="F22" s="7">
        <v>5790.2149876794674</v>
      </c>
      <c r="G22" s="7">
        <v>1288.5209905892525</v>
      </c>
      <c r="H22" s="7">
        <v>6952.3119610687372</v>
      </c>
      <c r="I22" s="7">
        <v>6156.2591666286689</v>
      </c>
      <c r="J22" s="7">
        <v>796.05279444006828</v>
      </c>
      <c r="K22" s="37">
        <f t="shared" si="0"/>
        <v>81.797301177146139</v>
      </c>
      <c r="L22" s="30">
        <f t="shared" si="1"/>
        <v>88.54981193453672</v>
      </c>
    </row>
    <row r="23" spans="1:12" ht="16.5" x14ac:dyDescent="0.3">
      <c r="A23" s="36" t="s">
        <v>113</v>
      </c>
      <c r="B23" s="6" t="s">
        <v>114</v>
      </c>
      <c r="C23" s="36" t="s">
        <v>77</v>
      </c>
      <c r="D23" s="6" t="s">
        <v>78</v>
      </c>
      <c r="E23" s="7">
        <v>3109.1007800891643</v>
      </c>
      <c r="F23" s="7">
        <v>2518.6363228358196</v>
      </c>
      <c r="G23" s="7">
        <v>590.46445725334479</v>
      </c>
      <c r="H23" s="7">
        <v>3416.7016161416814</v>
      </c>
      <c r="I23" s="7">
        <v>3006.7579987592057</v>
      </c>
      <c r="J23" s="7">
        <v>409.94361738247562</v>
      </c>
      <c r="K23" s="37">
        <f t="shared" si="0"/>
        <v>81.008513425016375</v>
      </c>
      <c r="L23" s="30">
        <f t="shared" si="1"/>
        <v>88.00177295419185</v>
      </c>
    </row>
    <row r="24" spans="1:12" ht="16.5" x14ac:dyDescent="0.3">
      <c r="A24" s="36" t="s">
        <v>115</v>
      </c>
      <c r="B24" s="6" t="s">
        <v>116</v>
      </c>
      <c r="C24" s="36" t="s">
        <v>77</v>
      </c>
      <c r="D24" s="6" t="s">
        <v>78</v>
      </c>
      <c r="E24" s="7">
        <v>6029.8517419429663</v>
      </c>
      <c r="F24" s="7">
        <v>3299.6603804955685</v>
      </c>
      <c r="G24" s="7">
        <v>2730.1913614473979</v>
      </c>
      <c r="H24" s="7">
        <v>6181.9812074377078</v>
      </c>
      <c r="I24" s="7">
        <v>3848.8282537641553</v>
      </c>
      <c r="J24" s="7">
        <v>2333.1529536735525</v>
      </c>
      <c r="K24" s="37">
        <f t="shared" si="0"/>
        <v>54.722081432674443</v>
      </c>
      <c r="L24" s="30">
        <f t="shared" si="1"/>
        <v>62.258815169698778</v>
      </c>
    </row>
    <row r="25" spans="1:12" ht="16.5" x14ac:dyDescent="0.3">
      <c r="A25" s="36" t="s">
        <v>117</v>
      </c>
      <c r="B25" s="6" t="s">
        <v>78</v>
      </c>
      <c r="C25" s="36" t="s">
        <v>77</v>
      </c>
      <c r="D25" s="6" t="s">
        <v>78</v>
      </c>
      <c r="E25" s="7">
        <v>268534.83256104629</v>
      </c>
      <c r="F25" s="7">
        <v>257980.64367460564</v>
      </c>
      <c r="G25" s="7">
        <v>10554.18888644065</v>
      </c>
      <c r="H25" s="7">
        <v>285000.8077437224</v>
      </c>
      <c r="I25" s="7">
        <v>278322.7799041539</v>
      </c>
      <c r="J25" s="7">
        <v>6678.0278395685018</v>
      </c>
      <c r="K25" s="37">
        <f t="shared" si="0"/>
        <v>96.069713271167018</v>
      </c>
      <c r="L25" s="30">
        <f t="shared" si="1"/>
        <v>97.656838977953527</v>
      </c>
    </row>
    <row r="26" spans="1:12" ht="16.5" x14ac:dyDescent="0.3">
      <c r="A26" s="36" t="s">
        <v>118</v>
      </c>
      <c r="B26" s="6" t="s">
        <v>119</v>
      </c>
      <c r="C26" s="36" t="s">
        <v>77</v>
      </c>
      <c r="D26" s="6" t="s">
        <v>78</v>
      </c>
      <c r="E26" s="7">
        <v>31836.586398694246</v>
      </c>
      <c r="F26" s="7">
        <v>25914.447765840483</v>
      </c>
      <c r="G26" s="7">
        <v>5922.1386328537628</v>
      </c>
      <c r="H26" s="7">
        <v>34790.187838924525</v>
      </c>
      <c r="I26" s="7">
        <v>30485.17312529292</v>
      </c>
      <c r="J26" s="7">
        <v>4305.0147136316045</v>
      </c>
      <c r="K26" s="37">
        <f t="shared" si="0"/>
        <v>81.398324058082267</v>
      </c>
      <c r="L26" s="30">
        <f t="shared" si="1"/>
        <v>87.625779045622181</v>
      </c>
    </row>
    <row r="27" spans="1:12" ht="16.5" x14ac:dyDescent="0.3">
      <c r="A27" s="36" t="s">
        <v>120</v>
      </c>
      <c r="B27" s="6" t="s">
        <v>121</v>
      </c>
      <c r="C27" s="36" t="s">
        <v>77</v>
      </c>
      <c r="D27" s="6" t="s">
        <v>78</v>
      </c>
      <c r="E27" s="7">
        <v>10888.479134137211</v>
      </c>
      <c r="F27" s="7">
        <v>8523.8094231882205</v>
      </c>
      <c r="G27" s="7">
        <v>2364.6697109489905</v>
      </c>
      <c r="H27" s="7">
        <v>11559.928521249829</v>
      </c>
      <c r="I27" s="7">
        <v>9884.720697252078</v>
      </c>
      <c r="J27" s="7">
        <v>1675.2078239977509</v>
      </c>
      <c r="K27" s="37">
        <f t="shared" si="0"/>
        <v>78.282828282828277</v>
      </c>
      <c r="L27" s="30">
        <f t="shared" si="1"/>
        <v>85.508493232303891</v>
      </c>
    </row>
    <row r="28" spans="1:12" ht="16.5" x14ac:dyDescent="0.3">
      <c r="A28" s="36" t="s">
        <v>122</v>
      </c>
      <c r="B28" s="6" t="s">
        <v>123</v>
      </c>
      <c r="C28" s="36" t="s">
        <v>77</v>
      </c>
      <c r="D28" s="6" t="s">
        <v>78</v>
      </c>
      <c r="E28" s="7">
        <v>12073.859023313997</v>
      </c>
      <c r="F28" s="7">
        <v>8725.7830106043093</v>
      </c>
      <c r="G28" s="7">
        <v>3348.0760127096873</v>
      </c>
      <c r="H28" s="7">
        <v>12460.224597939243</v>
      </c>
      <c r="I28" s="7">
        <v>9309.5625230897385</v>
      </c>
      <c r="J28" s="7">
        <v>3150.6620748495043</v>
      </c>
      <c r="K28" s="37">
        <f t="shared" si="0"/>
        <v>72.270042194092824</v>
      </c>
      <c r="L28" s="30">
        <f t="shared" si="1"/>
        <v>74.714243310103882</v>
      </c>
    </row>
    <row r="29" spans="1:12" ht="16.5" x14ac:dyDescent="0.3">
      <c r="A29" s="36" t="s">
        <v>124</v>
      </c>
      <c r="B29" s="6" t="s">
        <v>125</v>
      </c>
      <c r="C29" s="36" t="s">
        <v>77</v>
      </c>
      <c r="D29" s="6" t="s">
        <v>78</v>
      </c>
      <c r="E29" s="7">
        <v>5937.1116945301428</v>
      </c>
      <c r="F29" s="7">
        <v>3362.2608208399797</v>
      </c>
      <c r="G29" s="7">
        <v>2574.8508736901631</v>
      </c>
      <c r="H29" s="7">
        <v>6165.8952255410322</v>
      </c>
      <c r="I29" s="7">
        <v>3836.2943751449293</v>
      </c>
      <c r="J29" s="7">
        <v>2329.6008503961029</v>
      </c>
      <c r="K29" s="37">
        <f t="shared" si="0"/>
        <v>56.631254283755993</v>
      </c>
      <c r="L29" s="30">
        <f t="shared" si="1"/>
        <v>62.217962433967735</v>
      </c>
    </row>
    <row r="30" spans="1:12" ht="16.5" x14ac:dyDescent="0.3">
      <c r="A30" s="36" t="s">
        <v>126</v>
      </c>
      <c r="B30" s="6" t="s">
        <v>127</v>
      </c>
      <c r="C30" s="36" t="s">
        <v>77</v>
      </c>
      <c r="D30" s="6" t="s">
        <v>78</v>
      </c>
      <c r="E30" s="7">
        <v>5160.137011999379</v>
      </c>
      <c r="F30" s="7">
        <v>3348.7945210074895</v>
      </c>
      <c r="G30" s="7">
        <v>1811.3424909918895</v>
      </c>
      <c r="H30" s="7">
        <v>5502.9379115145539</v>
      </c>
      <c r="I30" s="7">
        <v>3489.6697235083402</v>
      </c>
      <c r="J30" s="7">
        <v>2013.2681880062137</v>
      </c>
      <c r="K30" s="37">
        <f t="shared" si="0"/>
        <v>64.897395422257304</v>
      </c>
      <c r="L30" s="30">
        <f t="shared" si="1"/>
        <v>63.414666485813406</v>
      </c>
    </row>
    <row r="31" spans="1:12" ht="16.5" x14ac:dyDescent="0.3">
      <c r="A31" s="36" t="s">
        <v>128</v>
      </c>
      <c r="B31" s="6" t="s">
        <v>129</v>
      </c>
      <c r="C31" s="36" t="s">
        <v>77</v>
      </c>
      <c r="D31" s="6" t="s">
        <v>78</v>
      </c>
      <c r="E31" s="7">
        <v>4456.4293369250454</v>
      </c>
      <c r="F31" s="7">
        <v>1596.8192870883161</v>
      </c>
      <c r="G31" s="7">
        <v>2859.6100498367296</v>
      </c>
      <c r="H31" s="7">
        <v>5085.3647515048542</v>
      </c>
      <c r="I31" s="7">
        <v>2471.4469552415349</v>
      </c>
      <c r="J31" s="7">
        <v>2613.9177962633194</v>
      </c>
      <c r="K31" s="37">
        <f t="shared" si="0"/>
        <v>35.831809872029254</v>
      </c>
      <c r="L31" s="30">
        <f t="shared" si="1"/>
        <v>48.599207254704545</v>
      </c>
    </row>
    <row r="32" spans="1:12" ht="16.5" x14ac:dyDescent="0.3">
      <c r="A32" s="36" t="s">
        <v>130</v>
      </c>
      <c r="B32" s="6" t="s">
        <v>131</v>
      </c>
      <c r="C32" s="36" t="s">
        <v>77</v>
      </c>
      <c r="D32" s="6" t="s">
        <v>78</v>
      </c>
      <c r="E32" s="7">
        <v>27609.148939432758</v>
      </c>
      <c r="F32" s="7">
        <v>21645.40985264472</v>
      </c>
      <c r="G32" s="7">
        <v>5963.7390867880385</v>
      </c>
      <c r="H32" s="7">
        <v>28178.544200081818</v>
      </c>
      <c r="I32" s="7">
        <v>22651.244903708226</v>
      </c>
      <c r="J32" s="7">
        <v>5527.2992963735924</v>
      </c>
      <c r="K32" s="37">
        <f t="shared" si="0"/>
        <v>78.399409920708095</v>
      </c>
      <c r="L32" s="30">
        <f t="shared" si="1"/>
        <v>80.384723720547839</v>
      </c>
    </row>
    <row r="33" spans="1:12" ht="16.5" x14ac:dyDescent="0.3">
      <c r="A33" s="36" t="s">
        <v>132</v>
      </c>
      <c r="B33" s="6" t="s">
        <v>133</v>
      </c>
      <c r="C33" s="36" t="s">
        <v>77</v>
      </c>
      <c r="D33" s="6" t="s">
        <v>78</v>
      </c>
      <c r="E33" s="7">
        <v>4296.5556492833657</v>
      </c>
      <c r="F33" s="7">
        <v>3485.9232015873336</v>
      </c>
      <c r="G33" s="7">
        <v>810.63244769603216</v>
      </c>
      <c r="H33" s="7">
        <v>4190.3700604812184</v>
      </c>
      <c r="I33" s="7">
        <v>3692.1309327818726</v>
      </c>
      <c r="J33" s="7">
        <v>498.23912769934577</v>
      </c>
      <c r="K33" s="37">
        <f t="shared" si="0"/>
        <v>81.132969898080106</v>
      </c>
      <c r="L33" s="30">
        <f t="shared" si="1"/>
        <v>88.109901500152262</v>
      </c>
    </row>
    <row r="34" spans="1:12" ht="16.5" x14ac:dyDescent="0.3">
      <c r="A34" s="36" t="s">
        <v>134</v>
      </c>
      <c r="B34" s="6" t="s">
        <v>135</v>
      </c>
      <c r="C34" s="36" t="s">
        <v>77</v>
      </c>
      <c r="D34" s="6" t="s">
        <v>78</v>
      </c>
      <c r="E34" s="7">
        <v>4679.4557015910868</v>
      </c>
      <c r="F34" s="7">
        <v>2047.9620056364909</v>
      </c>
      <c r="G34" s="7">
        <v>2631.4936959545958</v>
      </c>
      <c r="H34" s="7">
        <v>4593.9563469926607</v>
      </c>
      <c r="I34" s="7">
        <v>2359.0964811585686</v>
      </c>
      <c r="J34" s="7">
        <v>2234.859865834092</v>
      </c>
      <c r="K34" s="37">
        <f t="shared" si="0"/>
        <v>43.764961915125134</v>
      </c>
      <c r="L34" s="30">
        <f t="shared" si="1"/>
        <v>51.352174530411091</v>
      </c>
    </row>
    <row r="35" spans="1:12" ht="16.5" x14ac:dyDescent="0.3">
      <c r="A35" s="36" t="s">
        <v>136</v>
      </c>
      <c r="B35" s="6" t="s">
        <v>137</v>
      </c>
      <c r="C35" s="36" t="s">
        <v>77</v>
      </c>
      <c r="D35" s="6" t="s">
        <v>78</v>
      </c>
      <c r="E35" s="7">
        <v>6447.3224015129108</v>
      </c>
      <c r="F35" s="7">
        <v>3517.5547878691868</v>
      </c>
      <c r="G35" s="7">
        <v>2929.767613643724</v>
      </c>
      <c r="H35" s="7">
        <v>6584.4180858073396</v>
      </c>
      <c r="I35" s="7">
        <v>4091.9848422087061</v>
      </c>
      <c r="J35" s="7">
        <v>2492.4332435986335</v>
      </c>
      <c r="K35" s="37">
        <f t="shared" si="0"/>
        <v>54.558382050876922</v>
      </c>
      <c r="L35" s="30">
        <f t="shared" si="1"/>
        <v>62.146491745852941</v>
      </c>
    </row>
    <row r="36" spans="1:12" ht="16.5" x14ac:dyDescent="0.3">
      <c r="A36" s="36" t="s">
        <v>138</v>
      </c>
      <c r="B36" s="6" t="s">
        <v>139</v>
      </c>
      <c r="C36" s="36" t="s">
        <v>77</v>
      </c>
      <c r="D36" s="6" t="s">
        <v>78</v>
      </c>
      <c r="E36" s="7">
        <v>3211.9702992294424</v>
      </c>
      <c r="F36" s="7">
        <v>2015.3738814759249</v>
      </c>
      <c r="G36" s="7">
        <v>1196.5964177535175</v>
      </c>
      <c r="H36" s="7">
        <v>3279.1921290163132</v>
      </c>
      <c r="I36" s="7">
        <v>2008.7769779782504</v>
      </c>
      <c r="J36" s="7">
        <v>1270.4151510380627</v>
      </c>
      <c r="K36" s="37">
        <f t="shared" si="0"/>
        <v>62.745719720989221</v>
      </c>
      <c r="L36" s="30">
        <f t="shared" si="1"/>
        <v>61.258288595027835</v>
      </c>
    </row>
    <row r="37" spans="1:12" ht="16.5" x14ac:dyDescent="0.3">
      <c r="A37" s="36" t="s">
        <v>140</v>
      </c>
      <c r="B37" s="6" t="s">
        <v>141</v>
      </c>
      <c r="C37" s="36" t="s">
        <v>77</v>
      </c>
      <c r="D37" s="6" t="s">
        <v>78</v>
      </c>
      <c r="E37" s="7">
        <v>3800.5968306852897</v>
      </c>
      <c r="F37" s="7">
        <v>1372.7772046526716</v>
      </c>
      <c r="G37" s="7">
        <v>2427.8196260326181</v>
      </c>
      <c r="H37" s="7">
        <v>3298.0494290897423</v>
      </c>
      <c r="I37" s="7">
        <v>1519.3733822952061</v>
      </c>
      <c r="J37" s="7">
        <v>1778.6760467945362</v>
      </c>
      <c r="K37" s="37">
        <f t="shared" si="0"/>
        <v>36.120042872454441</v>
      </c>
      <c r="L37" s="30">
        <f t="shared" si="1"/>
        <v>46.068848116522965</v>
      </c>
    </row>
    <row r="38" spans="1:12" ht="16.5" x14ac:dyDescent="0.3">
      <c r="A38" s="36" t="s">
        <v>142</v>
      </c>
      <c r="B38" s="6" t="s">
        <v>143</v>
      </c>
      <c r="C38" s="36" t="s">
        <v>77</v>
      </c>
      <c r="D38" s="6" t="s">
        <v>78</v>
      </c>
      <c r="E38" s="7">
        <v>5008.4011619252942</v>
      </c>
      <c r="F38" s="7">
        <v>2345.333036989417</v>
      </c>
      <c r="G38" s="7">
        <v>2663.0681249358772</v>
      </c>
      <c r="H38" s="7">
        <v>4924.7763611089531</v>
      </c>
      <c r="I38" s="7">
        <v>2659.0035600866399</v>
      </c>
      <c r="J38" s="7">
        <v>2265.7728010223132</v>
      </c>
      <c r="K38" s="37">
        <f t="shared" si="0"/>
        <v>46.827978853192356</v>
      </c>
      <c r="L38" s="30">
        <f t="shared" si="1"/>
        <v>53.992371736609982</v>
      </c>
    </row>
    <row r="39" spans="1:12" ht="16.5" x14ac:dyDescent="0.3">
      <c r="A39" s="36" t="s">
        <v>144</v>
      </c>
      <c r="B39" s="6" t="s">
        <v>145</v>
      </c>
      <c r="C39" s="36" t="s">
        <v>77</v>
      </c>
      <c r="D39" s="6" t="s">
        <v>78</v>
      </c>
      <c r="E39" s="7">
        <v>17577.290390274527</v>
      </c>
      <c r="F39" s="7">
        <v>9267.0080488390031</v>
      </c>
      <c r="G39" s="7">
        <v>8310.2823414355244</v>
      </c>
      <c r="H39" s="7">
        <v>17929.451265350355</v>
      </c>
      <c r="I39" s="7">
        <v>10895.579188303287</v>
      </c>
      <c r="J39" s="7">
        <v>7033.8720770470682</v>
      </c>
      <c r="K39" s="37">
        <f t="shared" si="0"/>
        <v>52.721482339316736</v>
      </c>
      <c r="L39" s="30">
        <f t="shared" si="1"/>
        <v>60.769172614666623</v>
      </c>
    </row>
    <row r="40" spans="1:12" ht="16.5" x14ac:dyDescent="0.3">
      <c r="A40" s="36" t="s">
        <v>146</v>
      </c>
      <c r="B40" s="6" t="s">
        <v>147</v>
      </c>
      <c r="C40" s="36" t="s">
        <v>77</v>
      </c>
      <c r="D40" s="6" t="s">
        <v>78</v>
      </c>
      <c r="E40" s="7">
        <v>17402.979886817277</v>
      </c>
      <c r="F40" s="7">
        <v>13062.158247114621</v>
      </c>
      <c r="G40" s="7">
        <v>4340.8216397026554</v>
      </c>
      <c r="H40" s="7">
        <v>17735.395980639627</v>
      </c>
      <c r="I40" s="7">
        <v>12983.631533043446</v>
      </c>
      <c r="J40" s="7">
        <v>4751.7644475961806</v>
      </c>
      <c r="K40" s="37">
        <f t="shared" si="0"/>
        <v>75.057020878413937</v>
      </c>
      <c r="L40" s="30">
        <f t="shared" si="1"/>
        <v>73.207452188925942</v>
      </c>
    </row>
    <row r="41" spans="1:12" ht="16.5" x14ac:dyDescent="0.3">
      <c r="A41" s="36" t="s">
        <v>148</v>
      </c>
      <c r="B41" s="6" t="s">
        <v>149</v>
      </c>
      <c r="C41" s="36" t="s">
        <v>77</v>
      </c>
      <c r="D41" s="6" t="s">
        <v>78</v>
      </c>
      <c r="E41" s="7">
        <v>13895.862072843949</v>
      </c>
      <c r="F41" s="7">
        <v>5583.5952232910477</v>
      </c>
      <c r="G41" s="7">
        <v>8312.2668495529015</v>
      </c>
      <c r="H41" s="7">
        <v>13125.150203371253</v>
      </c>
      <c r="I41" s="7">
        <v>6387.4607454699581</v>
      </c>
      <c r="J41" s="7">
        <v>6737.6894579012951</v>
      </c>
      <c r="K41" s="37">
        <f t="shared" si="0"/>
        <v>40.18171160609613</v>
      </c>
      <c r="L41" s="30">
        <f t="shared" si="1"/>
        <v>48.665810649765447</v>
      </c>
    </row>
    <row r="42" spans="1:12" ht="16.5" x14ac:dyDescent="0.3">
      <c r="A42" s="36" t="s">
        <v>150</v>
      </c>
      <c r="B42" s="6" t="s">
        <v>151</v>
      </c>
      <c r="C42" s="36" t="s">
        <v>77</v>
      </c>
      <c r="D42" s="6" t="s">
        <v>78</v>
      </c>
      <c r="E42" s="7">
        <v>15992.633548612381</v>
      </c>
      <c r="F42" s="7">
        <v>10318.287921413246</v>
      </c>
      <c r="G42" s="7">
        <v>5674.3456271991345</v>
      </c>
      <c r="H42" s="7">
        <v>15804.736092906518</v>
      </c>
      <c r="I42" s="7">
        <v>11116.773651598411</v>
      </c>
      <c r="J42" s="7">
        <v>4687.9624413081074</v>
      </c>
      <c r="K42" s="37">
        <f t="shared" si="0"/>
        <v>64.519004265614058</v>
      </c>
      <c r="L42" s="30">
        <f t="shared" si="1"/>
        <v>70.338242829551845</v>
      </c>
    </row>
    <row r="43" spans="1:12" ht="16.5" x14ac:dyDescent="0.3">
      <c r="A43" s="36" t="s">
        <v>152</v>
      </c>
      <c r="B43" s="6" t="s">
        <v>153</v>
      </c>
      <c r="C43" s="36" t="s">
        <v>77</v>
      </c>
      <c r="D43" s="6" t="s">
        <v>78</v>
      </c>
      <c r="E43" s="7">
        <v>4684.5656349168803</v>
      </c>
      <c r="F43" s="7">
        <v>3105.4300608039016</v>
      </c>
      <c r="G43" s="7">
        <v>1579.1355741129787</v>
      </c>
      <c r="H43" s="7">
        <v>4502.674398581139</v>
      </c>
      <c r="I43" s="7">
        <v>3141.8846721359855</v>
      </c>
      <c r="J43" s="7">
        <v>1360.7897264451535</v>
      </c>
      <c r="K43" s="37">
        <f t="shared" si="0"/>
        <v>66.290672451193061</v>
      </c>
      <c r="L43" s="30">
        <f t="shared" si="1"/>
        <v>69.778189449497859</v>
      </c>
    </row>
    <row r="44" spans="1:12" ht="16.5" x14ac:dyDescent="0.3">
      <c r="A44" s="36" t="s">
        <v>154</v>
      </c>
      <c r="B44" s="6" t="s">
        <v>155</v>
      </c>
      <c r="C44" s="36" t="s">
        <v>77</v>
      </c>
      <c r="D44" s="6" t="s">
        <v>78</v>
      </c>
      <c r="E44" s="7">
        <v>14659.611697102975</v>
      </c>
      <c r="F44" s="7">
        <v>10920.132999730988</v>
      </c>
      <c r="G44" s="7">
        <v>3739.4786973719874</v>
      </c>
      <c r="H44" s="7">
        <v>14786.135204284985</v>
      </c>
      <c r="I44" s="7">
        <v>11442.783704735806</v>
      </c>
      <c r="J44" s="7">
        <v>3343.3514995491787</v>
      </c>
      <c r="K44" s="37">
        <f t="shared" si="0"/>
        <v>74.491284116952556</v>
      </c>
      <c r="L44" s="30">
        <f t="shared" si="1"/>
        <v>77.388604572070435</v>
      </c>
    </row>
    <row r="45" spans="1:12" ht="16.5" x14ac:dyDescent="0.3">
      <c r="A45" s="36" t="s">
        <v>156</v>
      </c>
      <c r="B45" s="6" t="s">
        <v>157</v>
      </c>
      <c r="C45" s="36" t="s">
        <v>77</v>
      </c>
      <c r="D45" s="6" t="s">
        <v>78</v>
      </c>
      <c r="E45" s="7">
        <v>5801.694538568896</v>
      </c>
      <c r="F45" s="7">
        <v>2354.2665732824312</v>
      </c>
      <c r="G45" s="7">
        <v>3447.4279652864648</v>
      </c>
      <c r="H45" s="7">
        <v>5644.7623220620508</v>
      </c>
      <c r="I45" s="7">
        <v>2605.7616276073495</v>
      </c>
      <c r="J45" s="7">
        <v>3039.0006944547013</v>
      </c>
      <c r="K45" s="37">
        <f t="shared" si="0"/>
        <v>40.578947368421062</v>
      </c>
      <c r="L45" s="30">
        <f t="shared" si="1"/>
        <v>46.162468478486019</v>
      </c>
    </row>
    <row r="46" spans="1:12" ht="16.5" x14ac:dyDescent="0.3">
      <c r="A46" s="36" t="s">
        <v>158</v>
      </c>
      <c r="B46" s="6" t="s">
        <v>159</v>
      </c>
      <c r="C46" s="36" t="s">
        <v>77</v>
      </c>
      <c r="D46" s="6" t="s">
        <v>78</v>
      </c>
      <c r="E46" s="7">
        <v>3444.1597649856012</v>
      </c>
      <c r="F46" s="7">
        <v>2127.3949583249323</v>
      </c>
      <c r="G46" s="7">
        <v>1316.7648066606689</v>
      </c>
      <c r="H46" s="7">
        <v>3423.1691671725744</v>
      </c>
      <c r="I46" s="7">
        <v>2503.8256149904309</v>
      </c>
      <c r="J46" s="7">
        <v>919.34355218214341</v>
      </c>
      <c r="K46" s="37">
        <f t="shared" si="0"/>
        <v>61.768184506209344</v>
      </c>
      <c r="L46" s="30">
        <f t="shared" si="1"/>
        <v>73.143496354242671</v>
      </c>
    </row>
    <row r="47" spans="1:12" ht="16.5" x14ac:dyDescent="0.3">
      <c r="A47" s="36" t="s">
        <v>160</v>
      </c>
      <c r="B47" s="6" t="s">
        <v>161</v>
      </c>
      <c r="C47" s="36" t="s">
        <v>77</v>
      </c>
      <c r="D47" s="6" t="s">
        <v>78</v>
      </c>
      <c r="E47" s="7">
        <v>4469.6768923034451</v>
      </c>
      <c r="F47" s="7">
        <v>1073.3742183841036</v>
      </c>
      <c r="G47" s="7">
        <v>3396.3026739193415</v>
      </c>
      <c r="H47" s="7">
        <v>4054.4248269790241</v>
      </c>
      <c r="I47" s="7">
        <v>1663.3838364923733</v>
      </c>
      <c r="J47" s="7">
        <v>2391.040990486651</v>
      </c>
      <c r="K47" s="37">
        <f t="shared" si="0"/>
        <v>24.01458190931875</v>
      </c>
      <c r="L47" s="30">
        <f t="shared" si="1"/>
        <v>41.026382470427265</v>
      </c>
    </row>
    <row r="48" spans="1:12" ht="16.5" x14ac:dyDescent="0.3">
      <c r="A48" s="36" t="s">
        <v>162</v>
      </c>
      <c r="B48" s="6" t="s">
        <v>163</v>
      </c>
      <c r="C48" s="36" t="s">
        <v>77</v>
      </c>
      <c r="D48" s="6" t="s">
        <v>78</v>
      </c>
      <c r="E48" s="7">
        <v>3550.0666472617286</v>
      </c>
      <c r="F48" s="7">
        <v>2484.1303754856949</v>
      </c>
      <c r="G48" s="7">
        <v>1065.9362717760337</v>
      </c>
      <c r="H48" s="7">
        <v>4084.2162326375342</v>
      </c>
      <c r="I48" s="7">
        <v>3191.6113587400532</v>
      </c>
      <c r="J48" s="7">
        <v>892.60487389748096</v>
      </c>
      <c r="K48" s="37">
        <f t="shared" si="0"/>
        <v>69.974189848006887</v>
      </c>
      <c r="L48" s="30">
        <f t="shared" si="1"/>
        <v>78.145014292716624</v>
      </c>
    </row>
    <row r="49" spans="1:12" ht="16.5" x14ac:dyDescent="0.3">
      <c r="A49" s="36" t="s">
        <v>164</v>
      </c>
      <c r="B49" s="6" t="s">
        <v>165</v>
      </c>
      <c r="C49" s="36" t="s">
        <v>77</v>
      </c>
      <c r="D49" s="6" t="s">
        <v>78</v>
      </c>
      <c r="E49" s="7">
        <v>5283.3185591248921</v>
      </c>
      <c r="F49" s="7">
        <v>2961.2271684850111</v>
      </c>
      <c r="G49" s="7">
        <v>2322.091390639881</v>
      </c>
      <c r="H49" s="7">
        <v>5963.3360000685225</v>
      </c>
      <c r="I49" s="7">
        <v>3974.4839112092363</v>
      </c>
      <c r="J49" s="7">
        <v>1988.8520888592861</v>
      </c>
      <c r="K49" s="37">
        <f t="shared" si="0"/>
        <v>56.048620490063669</v>
      </c>
      <c r="L49" s="30">
        <f t="shared" si="1"/>
        <v>66.648666302948001</v>
      </c>
    </row>
    <row r="50" spans="1:12" ht="16.5" x14ac:dyDescent="0.3">
      <c r="A50" s="36" t="s">
        <v>166</v>
      </c>
      <c r="B50" s="6" t="s">
        <v>167</v>
      </c>
      <c r="C50" s="36" t="s">
        <v>77</v>
      </c>
      <c r="D50" s="6" t="s">
        <v>78</v>
      </c>
      <c r="E50" s="7">
        <v>15838.86104535979</v>
      </c>
      <c r="F50" s="7">
        <v>10303.720391716872</v>
      </c>
      <c r="G50" s="7">
        <v>5535.1406536429186</v>
      </c>
      <c r="H50" s="7">
        <v>16139.924228943817</v>
      </c>
      <c r="I50" s="7">
        <v>11125.63961329833</v>
      </c>
      <c r="J50" s="7">
        <v>5014.2846156454871</v>
      </c>
      <c r="K50" s="37">
        <f t="shared" si="0"/>
        <v>65.053417428240451</v>
      </c>
      <c r="L50" s="30">
        <f t="shared" si="1"/>
        <v>68.932415391062733</v>
      </c>
    </row>
    <row r="51" spans="1:12" ht="16.5" x14ac:dyDescent="0.3">
      <c r="A51" s="36" t="s">
        <v>168</v>
      </c>
      <c r="B51" s="6" t="s">
        <v>169</v>
      </c>
      <c r="C51" s="36" t="s">
        <v>77</v>
      </c>
      <c r="D51" s="6" t="s">
        <v>78</v>
      </c>
      <c r="E51" s="7">
        <v>4149.931385104117</v>
      </c>
      <c r="F51" s="7">
        <v>2999.1528660445706</v>
      </c>
      <c r="G51" s="7">
        <v>1150.7785190595464</v>
      </c>
      <c r="H51" s="7">
        <v>4346.7942162924537</v>
      </c>
      <c r="I51" s="7">
        <v>3385.4324723058285</v>
      </c>
      <c r="J51" s="7">
        <v>961.36174398662524</v>
      </c>
      <c r="K51" s="37">
        <f t="shared" si="0"/>
        <v>72.269938650306756</v>
      </c>
      <c r="L51" s="30">
        <f t="shared" si="1"/>
        <v>77.883430957387091</v>
      </c>
    </row>
    <row r="52" spans="1:12" ht="16.5" x14ac:dyDescent="0.3">
      <c r="A52" s="36" t="s">
        <v>170</v>
      </c>
      <c r="B52" s="6" t="s">
        <v>171</v>
      </c>
      <c r="C52" s="36" t="s">
        <v>77</v>
      </c>
      <c r="D52" s="6" t="s">
        <v>78</v>
      </c>
      <c r="E52" s="7">
        <v>6673.4496593153935</v>
      </c>
      <c r="F52" s="7">
        <v>2042.8719695691561</v>
      </c>
      <c r="G52" s="7">
        <v>4630.5776897462374</v>
      </c>
      <c r="H52" s="7">
        <v>6539.0914413197761</v>
      </c>
      <c r="I52" s="7">
        <v>3149.6122701185282</v>
      </c>
      <c r="J52" s="7">
        <v>3389.4791712012479</v>
      </c>
      <c r="K52" s="37">
        <f t="shared" si="0"/>
        <v>30.61193346558828</v>
      </c>
      <c r="L52" s="30">
        <f t="shared" si="1"/>
        <v>48.165900391245273</v>
      </c>
    </row>
    <row r="53" spans="1:12" ht="16.5" x14ac:dyDescent="0.3">
      <c r="A53" s="36" t="s">
        <v>172</v>
      </c>
      <c r="B53" s="6" t="s">
        <v>173</v>
      </c>
      <c r="C53" s="36" t="s">
        <v>77</v>
      </c>
      <c r="D53" s="6" t="s">
        <v>78</v>
      </c>
      <c r="E53" s="7">
        <v>5672.3590651158229</v>
      </c>
      <c r="F53" s="7">
        <v>2344.303513087365</v>
      </c>
      <c r="G53" s="7">
        <v>3328.0555520284579</v>
      </c>
      <c r="H53" s="7">
        <v>5362.0389138002856</v>
      </c>
      <c r="I53" s="7">
        <v>2901.983691127868</v>
      </c>
      <c r="J53" s="7">
        <v>2460.0552226724176</v>
      </c>
      <c r="K53" s="37">
        <f t="shared" si="0"/>
        <v>41.328545780969478</v>
      </c>
      <c r="L53" s="30">
        <f t="shared" si="1"/>
        <v>54.120899489539873</v>
      </c>
    </row>
    <row r="54" spans="1:12" ht="16.5" x14ac:dyDescent="0.3">
      <c r="A54" s="36" t="s">
        <v>174</v>
      </c>
      <c r="B54" s="6" t="s">
        <v>175</v>
      </c>
      <c r="C54" s="36" t="s">
        <v>77</v>
      </c>
      <c r="D54" s="6" t="s">
        <v>78</v>
      </c>
      <c r="E54" s="7">
        <v>10842.740483617321</v>
      </c>
      <c r="F54" s="7">
        <v>3309.7498423740299</v>
      </c>
      <c r="G54" s="7">
        <v>7532.9906412432911</v>
      </c>
      <c r="H54" s="7">
        <v>10262.004426676125</v>
      </c>
      <c r="I54" s="7">
        <v>4623.3879925585479</v>
      </c>
      <c r="J54" s="7">
        <v>5638.6164341175772</v>
      </c>
      <c r="K54" s="37">
        <f t="shared" si="0"/>
        <v>30.525030525030527</v>
      </c>
      <c r="L54" s="30">
        <f t="shared" si="1"/>
        <v>45.053459346987133</v>
      </c>
    </row>
    <row r="55" spans="1:12" ht="16.5" x14ac:dyDescent="0.3">
      <c r="A55" s="36" t="s">
        <v>176</v>
      </c>
      <c r="B55" s="6" t="s">
        <v>177</v>
      </c>
      <c r="C55" s="36" t="s">
        <v>77</v>
      </c>
      <c r="D55" s="6" t="s">
        <v>78</v>
      </c>
      <c r="E55" s="7">
        <v>5696.8510315844605</v>
      </c>
      <c r="F55" s="7">
        <v>2035.6801971000395</v>
      </c>
      <c r="G55" s="7">
        <v>3661.170834484421</v>
      </c>
      <c r="H55" s="7">
        <v>6412.7961197463783</v>
      </c>
      <c r="I55" s="7">
        <v>3292.6873597455492</v>
      </c>
      <c r="J55" s="7">
        <v>3120.1087600008291</v>
      </c>
      <c r="K55" s="37">
        <f t="shared" si="0"/>
        <v>35.733428622476325</v>
      </c>
      <c r="L55" s="30">
        <f t="shared" si="1"/>
        <v>51.345579966384037</v>
      </c>
    </row>
    <row r="56" spans="1:12" ht="16.5" x14ac:dyDescent="0.3">
      <c r="A56" s="36" t="s">
        <v>178</v>
      </c>
      <c r="B56" s="6" t="s">
        <v>179</v>
      </c>
      <c r="C56" s="36" t="s">
        <v>77</v>
      </c>
      <c r="D56" s="6" t="s">
        <v>78</v>
      </c>
      <c r="E56" s="7">
        <v>3561.2693801808382</v>
      </c>
      <c r="F56" s="7">
        <v>1309.0953003584873</v>
      </c>
      <c r="G56" s="7">
        <v>2252.1740798223509</v>
      </c>
      <c r="H56" s="7">
        <v>3596.0195723411225</v>
      </c>
      <c r="I56" s="7">
        <v>1339.5820830892044</v>
      </c>
      <c r="J56" s="7">
        <v>2256.4374892519181</v>
      </c>
      <c r="K56" s="37">
        <f t="shared" si="0"/>
        <v>36.759232751216722</v>
      </c>
      <c r="L56" s="30">
        <f t="shared" si="1"/>
        <v>37.251801780853327</v>
      </c>
    </row>
    <row r="57" spans="1:12" ht="16.5" x14ac:dyDescent="0.3">
      <c r="A57" s="36" t="s">
        <v>180</v>
      </c>
      <c r="B57" s="6" t="s">
        <v>181</v>
      </c>
      <c r="C57" s="36" t="s">
        <v>77</v>
      </c>
      <c r="D57" s="6" t="s">
        <v>78</v>
      </c>
      <c r="E57" s="7">
        <v>5937.1332502803116</v>
      </c>
      <c r="F57" s="7">
        <v>4203.2621466466308</v>
      </c>
      <c r="G57" s="7">
        <v>1733.8711036336808</v>
      </c>
      <c r="H57" s="7">
        <v>5790.9726177374951</v>
      </c>
      <c r="I57" s="7">
        <v>4127.9192348780807</v>
      </c>
      <c r="J57" s="7">
        <v>1663.0533828594143</v>
      </c>
      <c r="K57" s="37">
        <f t="shared" si="0"/>
        <v>70.796156485929984</v>
      </c>
      <c r="L57" s="30">
        <f t="shared" si="1"/>
        <v>71.281967768841554</v>
      </c>
    </row>
    <row r="58" spans="1:12" ht="16.5" x14ac:dyDescent="0.3">
      <c r="A58" s="36" t="s">
        <v>182</v>
      </c>
      <c r="B58" s="6" t="s">
        <v>183</v>
      </c>
      <c r="C58" s="36" t="s">
        <v>77</v>
      </c>
      <c r="D58" s="6" t="s">
        <v>78</v>
      </c>
      <c r="E58" s="7">
        <v>14555.630749843212</v>
      </c>
      <c r="F58" s="7">
        <v>8165.7760586954473</v>
      </c>
      <c r="G58" s="7">
        <v>6389.8546911477652</v>
      </c>
      <c r="H58" s="7">
        <v>14424.6224662158</v>
      </c>
      <c r="I58" s="7">
        <v>8914.8305738998024</v>
      </c>
      <c r="J58" s="7">
        <v>5509.7918923159978</v>
      </c>
      <c r="K58" s="37">
        <f t="shared" si="0"/>
        <v>56.100461732195328</v>
      </c>
      <c r="L58" s="30">
        <f t="shared" si="1"/>
        <v>61.802869328326672</v>
      </c>
    </row>
    <row r="59" spans="1:12" ht="16.5" x14ac:dyDescent="0.3">
      <c r="A59" s="36" t="s">
        <v>184</v>
      </c>
      <c r="B59" s="6" t="s">
        <v>185</v>
      </c>
      <c r="C59" s="36" t="s">
        <v>77</v>
      </c>
      <c r="D59" s="6" t="s">
        <v>78</v>
      </c>
      <c r="E59" s="7">
        <v>6408.6792764301972</v>
      </c>
      <c r="F59" s="7">
        <v>4403.8659214763538</v>
      </c>
      <c r="G59" s="7">
        <v>2004.8133549538434</v>
      </c>
      <c r="H59" s="7">
        <v>6857.9536919508046</v>
      </c>
      <c r="I59" s="7">
        <v>4604.4935010384897</v>
      </c>
      <c r="J59" s="7">
        <v>2253.4601909123148</v>
      </c>
      <c r="K59" s="37">
        <f t="shared" si="0"/>
        <v>68.717215069146391</v>
      </c>
      <c r="L59" s="30">
        <f t="shared" si="1"/>
        <v>67.140924361195303</v>
      </c>
    </row>
    <row r="60" spans="1:12" ht="16.5" x14ac:dyDescent="0.3">
      <c r="A60" s="36" t="s">
        <v>186</v>
      </c>
      <c r="B60" s="6" t="s">
        <v>187</v>
      </c>
      <c r="C60" s="36" t="s">
        <v>77</v>
      </c>
      <c r="D60" s="6" t="s">
        <v>78</v>
      </c>
      <c r="E60" s="7">
        <v>3431.9580361051831</v>
      </c>
      <c r="F60" s="7">
        <v>3113.298034532676</v>
      </c>
      <c r="G60" s="7">
        <v>318.6600015725071</v>
      </c>
      <c r="H60" s="7">
        <v>3335.2239909794544</v>
      </c>
      <c r="I60" s="7">
        <v>3168.3330282311867</v>
      </c>
      <c r="J60" s="7">
        <v>166.89096274826761</v>
      </c>
      <c r="K60" s="37">
        <f t="shared" si="0"/>
        <v>90.714921388312092</v>
      </c>
      <c r="L60" s="30">
        <f t="shared" si="1"/>
        <v>94.99610931080953</v>
      </c>
    </row>
    <row r="61" spans="1:12" ht="16.5" x14ac:dyDescent="0.3">
      <c r="A61" s="36" t="s">
        <v>188</v>
      </c>
      <c r="B61" s="6" t="s">
        <v>189</v>
      </c>
      <c r="C61" s="36" t="s">
        <v>77</v>
      </c>
      <c r="D61" s="6" t="s">
        <v>78</v>
      </c>
      <c r="E61" s="7">
        <v>10766.295068249983</v>
      </c>
      <c r="F61" s="7">
        <v>6324.129055413583</v>
      </c>
      <c r="G61" s="7">
        <v>4442.1660128364001</v>
      </c>
      <c r="H61" s="7">
        <v>10680.047845631234</v>
      </c>
      <c r="I61" s="7">
        <v>6979.3702228646307</v>
      </c>
      <c r="J61" s="7">
        <v>3700.6776227666032</v>
      </c>
      <c r="K61" s="37">
        <f t="shared" si="0"/>
        <v>58.74006810442679</v>
      </c>
      <c r="L61" s="30">
        <f t="shared" si="1"/>
        <v>65.349615692214357</v>
      </c>
    </row>
    <row r="62" spans="1:12" ht="16.5" x14ac:dyDescent="0.3">
      <c r="A62" s="54" t="s">
        <v>190</v>
      </c>
      <c r="B62" s="51" t="s">
        <v>191</v>
      </c>
      <c r="C62" s="54" t="s">
        <v>77</v>
      </c>
      <c r="D62" s="51" t="s">
        <v>78</v>
      </c>
      <c r="E62" s="27">
        <v>5761.9825660965234</v>
      </c>
      <c r="F62" s="27">
        <v>3461.8732505262733</v>
      </c>
      <c r="G62" s="27">
        <v>2300.1093155702501</v>
      </c>
      <c r="H62" s="27">
        <v>5606.3220829876809</v>
      </c>
      <c r="I62" s="27">
        <v>3474.6646149850872</v>
      </c>
      <c r="J62" s="27">
        <v>2131.6574680025938</v>
      </c>
      <c r="K62" s="31">
        <f t="shared" si="0"/>
        <v>60.081286446368622</v>
      </c>
      <c r="L62" s="31">
        <f t="shared" si="1"/>
        <v>61.977613193664283</v>
      </c>
    </row>
    <row r="63" spans="1:12" ht="16.5" x14ac:dyDescent="0.3">
      <c r="A63" s="36"/>
      <c r="B63" s="60" t="s">
        <v>193</v>
      </c>
      <c r="C63" s="36"/>
      <c r="D63" s="6"/>
      <c r="E63" s="7">
        <f t="shared" ref="E63:J63" si="2">SUM(E5:E62)</f>
        <v>760335.32254270092</v>
      </c>
      <c r="F63" s="7">
        <f t="shared" si="2"/>
        <v>576216.7182884129</v>
      </c>
      <c r="G63" s="7">
        <f t="shared" si="2"/>
        <v>184118.60425428816</v>
      </c>
      <c r="H63" s="7">
        <f t="shared" si="2"/>
        <v>787046.01683180209</v>
      </c>
      <c r="I63" s="7">
        <f t="shared" si="2"/>
        <v>633377.68173656228</v>
      </c>
      <c r="J63" s="7">
        <f t="shared" si="2"/>
        <v>153668.33509523972</v>
      </c>
      <c r="K63" s="37">
        <f>F63/E63*100</f>
        <v>75.784552052828275</v>
      </c>
      <c r="L63" s="30">
        <f>I63/H63*100</f>
        <v>80.475304898458063</v>
      </c>
    </row>
    <row r="64" spans="1:12" ht="17.25" thickBot="1" x14ac:dyDescent="0.35">
      <c r="A64" s="32"/>
      <c r="B64" s="32" t="s">
        <v>32</v>
      </c>
      <c r="C64" s="32"/>
      <c r="D64" s="32"/>
      <c r="E64" s="33">
        <v>19957444</v>
      </c>
      <c r="F64" s="33">
        <v>17023086.568977013</v>
      </c>
      <c r="G64" s="33">
        <v>2934357.4310229998</v>
      </c>
      <c r="H64" s="33">
        <v>21292666.000000011</v>
      </c>
      <c r="I64" s="33">
        <v>18778540.352159154</v>
      </c>
      <c r="J64" s="33">
        <v>2514125.6478408575</v>
      </c>
      <c r="K64" s="35">
        <f t="shared" si="0"/>
        <v>85.296927647533479</v>
      </c>
      <c r="L64" s="35">
        <f t="shared" si="1"/>
        <v>88.192527662619341</v>
      </c>
    </row>
    <row r="65" spans="3:12" ht="16.5" x14ac:dyDescent="0.3">
      <c r="C65" s="44"/>
      <c r="E65" s="7"/>
      <c r="F65" s="7"/>
      <c r="G65" s="7"/>
      <c r="H65" s="7"/>
      <c r="I65" s="7"/>
      <c r="J65" s="7"/>
      <c r="K65" s="37"/>
      <c r="L65" s="30"/>
    </row>
    <row r="66" spans="3:12" ht="16.5" x14ac:dyDescent="0.3">
      <c r="C66" s="44"/>
      <c r="E66" s="148"/>
      <c r="F66" s="148"/>
      <c r="G66" s="148"/>
      <c r="H66" s="148"/>
      <c r="I66" s="148"/>
      <c r="J66" s="148"/>
      <c r="K66" s="148"/>
      <c r="L66" s="148"/>
    </row>
    <row r="67" spans="3:12" ht="16.5" x14ac:dyDescent="0.3">
      <c r="C67" s="44"/>
      <c r="E67" s="64"/>
      <c r="F67" s="7"/>
      <c r="G67" s="7"/>
      <c r="H67" s="7"/>
      <c r="I67" s="7"/>
      <c r="J67" s="7"/>
      <c r="K67" s="37"/>
      <c r="L67" s="30"/>
    </row>
    <row r="68" spans="3:12" ht="16.5" x14ac:dyDescent="0.3">
      <c r="C68" s="44"/>
      <c r="E68" s="19"/>
      <c r="F68" s="19"/>
      <c r="G68" s="19"/>
      <c r="H68" s="7"/>
      <c r="I68" s="7"/>
      <c r="J68" s="7"/>
      <c r="K68" s="37"/>
      <c r="L68" s="30"/>
    </row>
    <row r="69" spans="3:12" ht="16.5" x14ac:dyDescent="0.3">
      <c r="C69" s="44"/>
      <c r="E69" s="63"/>
      <c r="F69" s="7"/>
      <c r="G69" s="7"/>
      <c r="H69" s="7"/>
      <c r="I69" s="7"/>
      <c r="J69" s="7"/>
      <c r="K69" s="37"/>
      <c r="L69" s="30"/>
    </row>
    <row r="70" spans="3:12" ht="16.5" x14ac:dyDescent="0.3">
      <c r="C70" s="44"/>
      <c r="E70" s="7"/>
      <c r="F70" s="7"/>
      <c r="G70" s="7"/>
      <c r="H70" s="7"/>
      <c r="I70" s="7"/>
      <c r="J70" s="7"/>
      <c r="K70" s="37"/>
      <c r="L70" s="30"/>
    </row>
    <row r="71" spans="3:12" ht="16.5" x14ac:dyDescent="0.3">
      <c r="C71" s="44"/>
      <c r="E71" s="7"/>
      <c r="F71" s="7"/>
      <c r="G71" s="7"/>
      <c r="H71" s="7"/>
      <c r="I71" s="7"/>
      <c r="J71" s="7"/>
      <c r="K71" s="37"/>
      <c r="L71" s="30"/>
    </row>
    <row r="72" spans="3:12" ht="16.5" x14ac:dyDescent="0.3">
      <c r="C72" s="44"/>
      <c r="E72" s="7"/>
      <c r="F72" s="7"/>
      <c r="G72" s="7"/>
      <c r="H72" s="7"/>
      <c r="I72" s="7"/>
      <c r="J72" s="7"/>
      <c r="K72" s="37"/>
      <c r="L72" s="30"/>
    </row>
    <row r="73" spans="3:12" ht="16.5" x14ac:dyDescent="0.3">
      <c r="C73" s="44"/>
      <c r="E73" s="7"/>
      <c r="F73" s="7"/>
      <c r="G73" s="7"/>
      <c r="H73" s="7"/>
      <c r="I73" s="7"/>
      <c r="J73" s="7"/>
      <c r="K73" s="37"/>
      <c r="L73" s="30"/>
    </row>
    <row r="74" spans="3:12" ht="16.5" x14ac:dyDescent="0.3">
      <c r="C74" s="44"/>
      <c r="E74" s="7"/>
      <c r="F74" s="7"/>
      <c r="G74" s="7"/>
      <c r="H74" s="7"/>
      <c r="I74" s="7"/>
      <c r="J74" s="7"/>
      <c r="K74" s="37"/>
      <c r="L74" s="30"/>
    </row>
    <row r="75" spans="3:12" ht="16.5" x14ac:dyDescent="0.3">
      <c r="C75" s="44"/>
      <c r="E75" s="7"/>
      <c r="F75" s="7"/>
      <c r="G75" s="7"/>
      <c r="H75" s="7"/>
      <c r="I75" s="7"/>
      <c r="J75" s="7"/>
      <c r="K75" s="37"/>
      <c r="L75" s="30"/>
    </row>
    <row r="76" spans="3:12" ht="16.5" x14ac:dyDescent="0.3">
      <c r="C76" s="44"/>
      <c r="E76" s="7"/>
      <c r="F76" s="7"/>
      <c r="G76" s="7"/>
      <c r="H76" s="7"/>
      <c r="I76" s="7"/>
      <c r="J76" s="7"/>
      <c r="K76" s="37"/>
      <c r="L76" s="30"/>
    </row>
    <row r="77" spans="3:12" ht="16.5" x14ac:dyDescent="0.3">
      <c r="C77" s="44"/>
      <c r="E77" s="7"/>
      <c r="F77" s="7"/>
      <c r="G77" s="7"/>
      <c r="H77" s="7"/>
      <c r="I77" s="7"/>
      <c r="J77" s="7"/>
      <c r="K77" s="37"/>
      <c r="L77" s="30"/>
    </row>
    <row r="78" spans="3:12" ht="16.5" x14ac:dyDescent="0.3">
      <c r="C78" s="44"/>
      <c r="E78" s="7"/>
      <c r="F78" s="7"/>
      <c r="G78" s="7"/>
      <c r="H78" s="7"/>
      <c r="I78" s="7"/>
      <c r="J78" s="7"/>
      <c r="K78" s="37"/>
      <c r="L78" s="30"/>
    </row>
    <row r="79" spans="3:12" ht="16.5" x14ac:dyDescent="0.3">
      <c r="C79" s="44"/>
      <c r="E79" s="7"/>
      <c r="F79" s="7"/>
      <c r="G79" s="7"/>
      <c r="H79" s="7"/>
      <c r="I79" s="7"/>
      <c r="J79" s="7"/>
      <c r="K79" s="37"/>
      <c r="L79" s="30"/>
    </row>
    <row r="80" spans="3:12" ht="16.5" x14ac:dyDescent="0.3">
      <c r="C80" s="44"/>
      <c r="E80" s="7"/>
      <c r="F80" s="7"/>
      <c r="G80" s="7"/>
      <c r="H80" s="7"/>
      <c r="I80" s="7"/>
      <c r="J80" s="7"/>
      <c r="K80" s="37"/>
      <c r="L80" s="30"/>
    </row>
    <row r="81" spans="1:12" ht="16.5" x14ac:dyDescent="0.3">
      <c r="C81" s="44"/>
      <c r="E81" s="7"/>
      <c r="F81" s="7"/>
      <c r="G81" s="7"/>
      <c r="H81" s="7"/>
      <c r="I81" s="7"/>
      <c r="J81" s="7"/>
      <c r="K81" s="37"/>
      <c r="L81" s="30"/>
    </row>
    <row r="82" spans="1:12" ht="16.5" x14ac:dyDescent="0.3">
      <c r="C82" s="44"/>
      <c r="E82" s="7"/>
      <c r="F82" s="7"/>
      <c r="G82" s="7"/>
      <c r="H82" s="7"/>
      <c r="I82" s="7"/>
      <c r="J82" s="7"/>
      <c r="K82" s="37"/>
      <c r="L82" s="30"/>
    </row>
    <row r="83" spans="1:12" ht="16.5" x14ac:dyDescent="0.3">
      <c r="C83" s="44"/>
      <c r="E83" s="7"/>
      <c r="F83" s="7"/>
      <c r="G83" s="7"/>
      <c r="H83" s="7"/>
      <c r="I83" s="7"/>
      <c r="J83" s="7"/>
      <c r="K83" s="37"/>
      <c r="L83" s="30"/>
    </row>
    <row r="84" spans="1:12" ht="16.5" x14ac:dyDescent="0.3">
      <c r="C84" s="44"/>
      <c r="E84" s="7"/>
      <c r="F84" s="7"/>
      <c r="G84" s="7"/>
      <c r="H84" s="7"/>
      <c r="I84" s="7"/>
      <c r="J84" s="7"/>
      <c r="K84" s="37"/>
      <c r="L84" s="30"/>
    </row>
    <row r="85" spans="1:12" ht="16.5" x14ac:dyDescent="0.3">
      <c r="C85" s="44"/>
      <c r="E85" s="7"/>
      <c r="F85" s="7"/>
      <c r="G85" s="7"/>
      <c r="H85" s="7"/>
      <c r="I85" s="7"/>
      <c r="J85" s="7"/>
      <c r="K85" s="37"/>
      <c r="L85" s="30"/>
    </row>
    <row r="86" spans="1:12" ht="16.5" x14ac:dyDescent="0.3">
      <c r="C86" s="44"/>
      <c r="E86" s="7"/>
      <c r="F86" s="7"/>
      <c r="G86" s="7"/>
      <c r="H86" s="7"/>
      <c r="I86" s="7"/>
      <c r="J86" s="7"/>
      <c r="K86" s="37"/>
      <c r="L86" s="30"/>
    </row>
    <row r="87" spans="1:12" ht="16.5" x14ac:dyDescent="0.3">
      <c r="C87" s="44"/>
      <c r="E87" s="18"/>
      <c r="F87" s="18"/>
      <c r="G87" s="18"/>
      <c r="H87" s="7"/>
      <c r="I87" s="7"/>
      <c r="J87" s="7"/>
      <c r="K87" s="37"/>
      <c r="L87" s="30"/>
    </row>
    <row r="88" spans="1:12" ht="16.5" x14ac:dyDescent="0.3">
      <c r="C88" s="44"/>
      <c r="E88" s="7"/>
      <c r="F88" s="7"/>
      <c r="G88" s="7"/>
      <c r="H88" s="7"/>
      <c r="I88" s="7"/>
      <c r="J88" s="7"/>
      <c r="K88" s="37"/>
      <c r="L88" s="30"/>
    </row>
    <row r="89" spans="1:12" ht="16.5" x14ac:dyDescent="0.3">
      <c r="C89" s="44"/>
      <c r="E89" s="7"/>
      <c r="F89" s="7"/>
      <c r="G89" s="7"/>
      <c r="H89" s="7"/>
      <c r="I89" s="7"/>
      <c r="J89" s="7"/>
      <c r="K89" s="37"/>
      <c r="L89" s="30"/>
    </row>
    <row r="90" spans="1:12" ht="16.5" x14ac:dyDescent="0.3">
      <c r="C90" s="44"/>
      <c r="E90" s="19"/>
      <c r="F90" s="19"/>
      <c r="G90" s="19"/>
      <c r="H90" s="7"/>
      <c r="I90" s="7"/>
      <c r="J90" s="7"/>
      <c r="K90" s="37"/>
      <c r="L90" s="30"/>
    </row>
    <row r="91" spans="1:12" ht="16.5" x14ac:dyDescent="0.3">
      <c r="A91" s="45"/>
      <c r="B91" s="45"/>
      <c r="C91" s="46"/>
      <c r="D91" s="45"/>
      <c r="E91" s="27"/>
      <c r="F91" s="27"/>
      <c r="G91" s="27"/>
      <c r="H91" s="27"/>
      <c r="I91" s="27"/>
      <c r="J91" s="27"/>
      <c r="K91" s="31"/>
      <c r="L91" s="31"/>
    </row>
    <row r="92" spans="1:12" ht="16.5" x14ac:dyDescent="0.3">
      <c r="A92" s="36"/>
      <c r="B92" s="6"/>
      <c r="C92" s="36"/>
      <c r="D92" s="6"/>
      <c r="E92" s="7"/>
      <c r="F92" s="7"/>
      <c r="G92" s="7"/>
      <c r="H92" s="7"/>
      <c r="I92" s="7"/>
      <c r="J92" s="7"/>
      <c r="K92" s="37"/>
      <c r="L92" s="30"/>
    </row>
    <row r="93" spans="1:12" ht="17.25" thickBot="1" x14ac:dyDescent="0.35">
      <c r="A93" s="32"/>
      <c r="B93" s="32" t="s">
        <v>32</v>
      </c>
      <c r="C93" s="32"/>
      <c r="D93" s="32"/>
      <c r="E93" s="33">
        <v>19957444</v>
      </c>
      <c r="F93" s="33">
        <v>17023086.568977013</v>
      </c>
      <c r="G93" s="33">
        <v>2934357.4310229998</v>
      </c>
      <c r="H93" s="33">
        <v>21292666.000000011</v>
      </c>
      <c r="I93" s="33">
        <v>18778540.352159154</v>
      </c>
      <c r="J93" s="33">
        <v>2514125.6478408575</v>
      </c>
      <c r="K93" s="35">
        <f>F93/E93*100</f>
        <v>85.296927647533479</v>
      </c>
      <c r="L93" s="35">
        <f>I93/H93*100</f>
        <v>88.192527662619341</v>
      </c>
    </row>
    <row r="94" spans="1:12" ht="16.5" x14ac:dyDescent="0.3">
      <c r="A94" s="10" t="s">
        <v>28</v>
      </c>
      <c r="B94" s="6"/>
      <c r="C94" s="6"/>
      <c r="D94" s="6"/>
      <c r="E94" s="6"/>
      <c r="F94" s="6"/>
      <c r="G94" s="6"/>
      <c r="H94" s="6"/>
      <c r="I94" s="6"/>
      <c r="J94" s="6"/>
      <c r="K94" s="37"/>
      <c r="L94" s="30"/>
    </row>
    <row r="95" spans="1:12" ht="16.5" x14ac:dyDescent="0.3">
      <c r="A95" s="10" t="s">
        <v>35</v>
      </c>
      <c r="B95" s="6"/>
      <c r="C95" s="6"/>
      <c r="D95" s="6"/>
      <c r="E95" s="6"/>
      <c r="F95" s="6"/>
      <c r="G95" s="6"/>
      <c r="H95" s="6"/>
      <c r="I95" s="6"/>
      <c r="J95" s="6"/>
      <c r="K95" s="37"/>
      <c r="L95" s="30"/>
    </row>
    <row r="96" spans="1:12" ht="16.5" x14ac:dyDescent="0.3">
      <c r="A96" s="10" t="s">
        <v>39</v>
      </c>
      <c r="B96" s="6"/>
      <c r="C96" s="6"/>
      <c r="D96" s="6"/>
      <c r="E96" s="6"/>
      <c r="F96" s="6"/>
      <c r="G96" s="6"/>
      <c r="H96" s="6"/>
      <c r="I96" s="6"/>
      <c r="J96" s="6"/>
      <c r="K96" s="11"/>
      <c r="L96" s="6"/>
    </row>
  </sheetData>
  <mergeCells count="8">
    <mergeCell ref="H3:J3"/>
    <mergeCell ref="K3:L3"/>
    <mergeCell ref="A1:L2"/>
    <mergeCell ref="A3:A4"/>
    <mergeCell ref="B3:B4"/>
    <mergeCell ref="C3:C4"/>
    <mergeCell ref="D3:D4"/>
    <mergeCell ref="E3:G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C3CB-A616-4B1C-B8DE-E750A2DB2679}">
  <dimension ref="A1:M66"/>
  <sheetViews>
    <sheetView workbookViewId="0">
      <selection activeCell="E5" sqref="E5"/>
    </sheetView>
  </sheetViews>
  <sheetFormatPr defaultRowHeight="15" x14ac:dyDescent="0.25"/>
  <cols>
    <col min="1" max="1" width="10.5703125" customWidth="1"/>
    <col min="2" max="2" width="39.42578125" bestFit="1" customWidth="1"/>
    <col min="3" max="3" width="9.28515625" customWidth="1"/>
    <col min="4" max="4" width="22.140625" customWidth="1"/>
    <col min="11" max="11" width="10" customWidth="1"/>
    <col min="12" max="12" width="7.28515625" customWidth="1"/>
    <col min="13" max="13" width="9.140625" customWidth="1"/>
    <col min="18" max="18" width="12.42578125" bestFit="1" customWidth="1"/>
  </cols>
  <sheetData>
    <row r="1" spans="1:13" ht="20.25" customHeight="1" x14ac:dyDescent="0.25">
      <c r="A1" s="102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1.75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47.25" customHeight="1" x14ac:dyDescent="0.25">
      <c r="A3" s="104" t="s">
        <v>33</v>
      </c>
      <c r="B3" s="73" t="s">
        <v>41</v>
      </c>
      <c r="C3" s="85" t="s">
        <v>2</v>
      </c>
      <c r="D3" s="106" t="s">
        <v>3</v>
      </c>
      <c r="E3" s="73" t="s">
        <v>194</v>
      </c>
      <c r="F3" s="73"/>
      <c r="G3" s="73"/>
      <c r="H3" s="73" t="s">
        <v>195</v>
      </c>
      <c r="I3" s="73"/>
      <c r="J3" s="73"/>
      <c r="K3" s="73" t="s">
        <v>196</v>
      </c>
      <c r="L3" s="73"/>
      <c r="M3" s="108"/>
    </row>
    <row r="4" spans="1:13" ht="16.5" customHeight="1" thickBot="1" x14ac:dyDescent="0.35">
      <c r="A4" s="105"/>
      <c r="B4" s="75"/>
      <c r="C4" s="75"/>
      <c r="D4" s="107"/>
      <c r="E4" s="28">
        <v>1991</v>
      </c>
      <c r="F4" s="28">
        <v>2000</v>
      </c>
      <c r="G4" s="28">
        <v>2010</v>
      </c>
      <c r="H4" s="28">
        <v>1991</v>
      </c>
      <c r="I4" s="28">
        <v>2000</v>
      </c>
      <c r="J4" s="28">
        <v>2010</v>
      </c>
      <c r="K4" s="28">
        <v>1991</v>
      </c>
      <c r="L4" s="28">
        <v>2000</v>
      </c>
      <c r="M4" s="29">
        <v>2010</v>
      </c>
    </row>
    <row r="5" spans="1:13" ht="16.5" x14ac:dyDescent="0.3">
      <c r="A5" s="6">
        <v>3101102</v>
      </c>
      <c r="B5" s="6" t="s">
        <v>76</v>
      </c>
      <c r="C5" s="36" t="s">
        <v>77</v>
      </c>
      <c r="D5" s="6" t="s">
        <v>78</v>
      </c>
      <c r="E5" s="30">
        <v>65.73</v>
      </c>
      <c r="F5" s="30">
        <v>71.989999999999995</v>
      </c>
      <c r="G5" s="30">
        <v>73.58</v>
      </c>
      <c r="H5" s="30">
        <v>36.090000000000003</v>
      </c>
      <c r="I5" s="30">
        <v>22.95</v>
      </c>
      <c r="J5" s="30">
        <v>17.600000000000001</v>
      </c>
      <c r="K5" s="30">
        <v>2.86</v>
      </c>
      <c r="L5" s="30">
        <v>2.15</v>
      </c>
      <c r="M5" s="30">
        <v>2.11</v>
      </c>
    </row>
    <row r="6" spans="1:13" ht="16.5" x14ac:dyDescent="0.3">
      <c r="A6" s="6">
        <v>3101805</v>
      </c>
      <c r="B6" s="6" t="s">
        <v>80</v>
      </c>
      <c r="C6" s="36" t="s">
        <v>77</v>
      </c>
      <c r="D6" s="6" t="s">
        <v>78</v>
      </c>
      <c r="E6" s="30">
        <v>67.930000000000007</v>
      </c>
      <c r="F6" s="30">
        <v>69.790000000000006</v>
      </c>
      <c r="G6" s="30">
        <v>74.430000000000007</v>
      </c>
      <c r="H6" s="30">
        <v>29.69</v>
      </c>
      <c r="I6" s="30">
        <v>29.31</v>
      </c>
      <c r="J6" s="30">
        <v>16.2</v>
      </c>
      <c r="K6" s="30">
        <v>3.35</v>
      </c>
      <c r="L6" s="30">
        <v>2.35</v>
      </c>
      <c r="M6" s="30">
        <v>2.06</v>
      </c>
    </row>
    <row r="7" spans="1:13" ht="16.5" x14ac:dyDescent="0.3">
      <c r="A7" s="6">
        <v>3112059</v>
      </c>
      <c r="B7" s="6" t="s">
        <v>82</v>
      </c>
      <c r="C7" s="36" t="s">
        <v>77</v>
      </c>
      <c r="D7" s="6" t="s">
        <v>78</v>
      </c>
      <c r="E7" s="30">
        <v>65.48</v>
      </c>
      <c r="F7" s="30">
        <v>67.89</v>
      </c>
      <c r="G7" s="30">
        <v>73.94</v>
      </c>
      <c r="H7" s="30">
        <v>39.44</v>
      </c>
      <c r="I7" s="30">
        <v>35.42</v>
      </c>
      <c r="J7" s="30">
        <v>17</v>
      </c>
      <c r="K7" s="30">
        <v>4.9000000000000004</v>
      </c>
      <c r="L7" s="30">
        <v>2.5299999999999998</v>
      </c>
      <c r="M7" s="30">
        <v>2.2400000000000002</v>
      </c>
    </row>
    <row r="8" spans="1:13" ht="16.5" x14ac:dyDescent="0.3">
      <c r="A8" s="6">
        <v>3112653</v>
      </c>
      <c r="B8" s="6" t="s">
        <v>84</v>
      </c>
      <c r="C8" s="36" t="s">
        <v>77</v>
      </c>
      <c r="D8" s="6" t="s">
        <v>78</v>
      </c>
      <c r="E8" s="30">
        <v>62.79</v>
      </c>
      <c r="F8" s="30">
        <v>68.16</v>
      </c>
      <c r="G8" s="30">
        <v>73.28</v>
      </c>
      <c r="H8" s="30">
        <v>45.81</v>
      </c>
      <c r="I8" s="30">
        <v>34.51</v>
      </c>
      <c r="J8" s="30">
        <v>18.100000000000001</v>
      </c>
      <c r="K8" s="30">
        <v>3.8</v>
      </c>
      <c r="L8" s="30">
        <v>2.8</v>
      </c>
      <c r="M8" s="30">
        <v>2.5299999999999998</v>
      </c>
    </row>
    <row r="9" spans="1:13" ht="16.5" x14ac:dyDescent="0.3">
      <c r="A9" s="6">
        <v>3115706</v>
      </c>
      <c r="B9" s="6" t="s">
        <v>86</v>
      </c>
      <c r="C9" s="36" t="s">
        <v>77</v>
      </c>
      <c r="D9" s="6" t="s">
        <v>78</v>
      </c>
      <c r="E9" s="30">
        <v>65.13</v>
      </c>
      <c r="F9" s="30">
        <v>68.680000000000007</v>
      </c>
      <c r="G9" s="30">
        <v>74.37</v>
      </c>
      <c r="H9" s="30">
        <v>37.979999999999997</v>
      </c>
      <c r="I9" s="30">
        <v>32.82</v>
      </c>
      <c r="J9" s="30">
        <v>16.3</v>
      </c>
      <c r="K9" s="30">
        <v>3.03</v>
      </c>
      <c r="L9" s="30">
        <v>2.2599999999999998</v>
      </c>
      <c r="M9" s="30">
        <v>2.2400000000000002</v>
      </c>
    </row>
    <row r="10" spans="1:13" ht="16.5" x14ac:dyDescent="0.3">
      <c r="A10" s="6">
        <v>3116803</v>
      </c>
      <c r="B10" s="6" t="s">
        <v>88</v>
      </c>
      <c r="C10" s="36" t="s">
        <v>77</v>
      </c>
      <c r="D10" s="6" t="s">
        <v>78</v>
      </c>
      <c r="E10" s="30">
        <v>60.91</v>
      </c>
      <c r="F10" s="30">
        <v>66.760000000000005</v>
      </c>
      <c r="G10" s="30">
        <v>71.91</v>
      </c>
      <c r="H10" s="30">
        <v>52.72</v>
      </c>
      <c r="I10" s="30">
        <v>39.39</v>
      </c>
      <c r="J10" s="30">
        <v>20.5</v>
      </c>
      <c r="K10" s="30">
        <v>4.22</v>
      </c>
      <c r="L10" s="30">
        <v>3.27</v>
      </c>
      <c r="M10" s="30">
        <v>2.1800000000000002</v>
      </c>
    </row>
    <row r="11" spans="1:13" ht="16.5" x14ac:dyDescent="0.3">
      <c r="A11" s="6">
        <v>3118403</v>
      </c>
      <c r="B11" s="6" t="s">
        <v>90</v>
      </c>
      <c r="C11" s="36" t="s">
        <v>77</v>
      </c>
      <c r="D11" s="6" t="s">
        <v>78</v>
      </c>
      <c r="E11" s="30">
        <v>64.84</v>
      </c>
      <c r="F11" s="30">
        <v>70.930000000000007</v>
      </c>
      <c r="G11" s="30">
        <v>75.239999999999995</v>
      </c>
      <c r="H11" s="30">
        <v>38.89</v>
      </c>
      <c r="I11" s="30">
        <v>25.94</v>
      </c>
      <c r="J11" s="30">
        <v>15</v>
      </c>
      <c r="K11" s="30">
        <v>3.29</v>
      </c>
      <c r="L11" s="30">
        <v>2.25</v>
      </c>
      <c r="M11" s="30">
        <v>2.1800000000000002</v>
      </c>
    </row>
    <row r="12" spans="1:13" ht="16.5" x14ac:dyDescent="0.3">
      <c r="A12" s="6">
        <v>3119203</v>
      </c>
      <c r="B12" s="6" t="s">
        <v>92</v>
      </c>
      <c r="C12" s="36" t="s">
        <v>77</v>
      </c>
      <c r="D12" s="6" t="s">
        <v>78</v>
      </c>
      <c r="E12" s="30">
        <v>62.07</v>
      </c>
      <c r="F12" s="30">
        <v>67.89</v>
      </c>
      <c r="G12" s="30">
        <v>73.64</v>
      </c>
      <c r="H12" s="30">
        <v>48.39</v>
      </c>
      <c r="I12" s="30">
        <v>35.42</v>
      </c>
      <c r="J12" s="30">
        <v>17.5</v>
      </c>
      <c r="K12" s="30">
        <v>3.36</v>
      </c>
      <c r="L12" s="30">
        <v>2.34</v>
      </c>
      <c r="M12" s="30">
        <v>1.69</v>
      </c>
    </row>
    <row r="13" spans="1:13" ht="16.5" x14ac:dyDescent="0.3">
      <c r="A13" s="6">
        <v>3120839</v>
      </c>
      <c r="B13" s="6" t="s">
        <v>94</v>
      </c>
      <c r="C13" s="36" t="s">
        <v>77</v>
      </c>
      <c r="D13" s="6" t="s">
        <v>78</v>
      </c>
      <c r="E13" s="30">
        <v>67.08</v>
      </c>
      <c r="F13" s="30">
        <v>71.989999999999995</v>
      </c>
      <c r="G13" s="30">
        <v>72.849999999999994</v>
      </c>
      <c r="H13" s="30">
        <v>32.090000000000003</v>
      </c>
      <c r="I13" s="30">
        <v>22.95</v>
      </c>
      <c r="J13" s="30">
        <v>18.8</v>
      </c>
      <c r="K13" s="30">
        <v>3.27</v>
      </c>
      <c r="L13" s="30">
        <v>2.85</v>
      </c>
      <c r="M13" s="30">
        <v>2.44</v>
      </c>
    </row>
    <row r="14" spans="1:13" ht="16.5" x14ac:dyDescent="0.3">
      <c r="A14" s="6">
        <v>3122108</v>
      </c>
      <c r="B14" s="6" t="s">
        <v>96</v>
      </c>
      <c r="C14" s="36" t="s">
        <v>77</v>
      </c>
      <c r="D14" s="6" t="s">
        <v>78</v>
      </c>
      <c r="E14" s="30">
        <v>64.8</v>
      </c>
      <c r="F14" s="30">
        <v>67.89</v>
      </c>
      <c r="G14" s="30">
        <v>73.64</v>
      </c>
      <c r="H14" s="30">
        <v>39.020000000000003</v>
      </c>
      <c r="I14" s="30">
        <v>35.42</v>
      </c>
      <c r="J14" s="30">
        <v>17.5</v>
      </c>
      <c r="K14" s="30">
        <v>3.28</v>
      </c>
      <c r="L14" s="30">
        <v>2.5299999999999998</v>
      </c>
      <c r="M14" s="30">
        <v>2.2599999999999998</v>
      </c>
    </row>
    <row r="15" spans="1:13" ht="16.5" x14ac:dyDescent="0.3">
      <c r="A15" s="6">
        <v>3122207</v>
      </c>
      <c r="B15" s="6" t="s">
        <v>98</v>
      </c>
      <c r="C15" s="36" t="s">
        <v>77</v>
      </c>
      <c r="D15" s="6" t="s">
        <v>78</v>
      </c>
      <c r="E15" s="30">
        <v>64.22</v>
      </c>
      <c r="F15" s="30">
        <v>70.53</v>
      </c>
      <c r="G15" s="30">
        <v>73.72</v>
      </c>
      <c r="H15" s="30">
        <v>40.92</v>
      </c>
      <c r="I15" s="30">
        <v>27.1</v>
      </c>
      <c r="J15" s="30">
        <v>17.399999999999999</v>
      </c>
      <c r="K15" s="30">
        <v>5.18</v>
      </c>
      <c r="L15" s="30">
        <v>3.08</v>
      </c>
      <c r="M15" s="30">
        <v>1.69</v>
      </c>
    </row>
    <row r="16" spans="1:13" ht="16.5" x14ac:dyDescent="0.3">
      <c r="A16" s="6">
        <v>3122603</v>
      </c>
      <c r="B16" s="6" t="s">
        <v>100</v>
      </c>
      <c r="C16" s="36" t="s">
        <v>77</v>
      </c>
      <c r="D16" s="6" t="s">
        <v>78</v>
      </c>
      <c r="E16" s="30">
        <v>62.74</v>
      </c>
      <c r="F16" s="30">
        <v>67.78</v>
      </c>
      <c r="G16" s="30">
        <v>74.12</v>
      </c>
      <c r="H16" s="30">
        <v>45.97</v>
      </c>
      <c r="I16" s="30">
        <v>35.81</v>
      </c>
      <c r="J16" s="30">
        <v>16.7</v>
      </c>
      <c r="K16" s="30">
        <v>4.46</v>
      </c>
      <c r="L16" s="30">
        <v>3.54</v>
      </c>
      <c r="M16" s="30">
        <v>2.13</v>
      </c>
    </row>
    <row r="17" spans="1:13" ht="16.5" x14ac:dyDescent="0.3">
      <c r="A17" s="6">
        <v>3123106</v>
      </c>
      <c r="B17" s="6" t="s">
        <v>102</v>
      </c>
      <c r="C17" s="36" t="s">
        <v>77</v>
      </c>
      <c r="D17" s="6" t="s">
        <v>78</v>
      </c>
      <c r="E17" s="30">
        <v>64.599999999999994</v>
      </c>
      <c r="F17" s="30">
        <v>68.19</v>
      </c>
      <c r="G17" s="30">
        <v>74.260000000000005</v>
      </c>
      <c r="H17" s="30">
        <v>39.69</v>
      </c>
      <c r="I17" s="30">
        <v>34.42</v>
      </c>
      <c r="J17" s="30">
        <v>16.5</v>
      </c>
      <c r="K17" s="30">
        <v>4.2300000000000004</v>
      </c>
      <c r="L17" s="30">
        <v>2.99</v>
      </c>
      <c r="M17" s="30">
        <v>2.16</v>
      </c>
    </row>
    <row r="18" spans="1:13" ht="16.5" x14ac:dyDescent="0.3">
      <c r="A18" s="6">
        <v>3123700</v>
      </c>
      <c r="B18" s="6" t="s">
        <v>104</v>
      </c>
      <c r="C18" s="36" t="s">
        <v>77</v>
      </c>
      <c r="D18" s="6" t="s">
        <v>78</v>
      </c>
      <c r="E18" s="30">
        <v>64.040000000000006</v>
      </c>
      <c r="F18" s="30">
        <v>67.89</v>
      </c>
      <c r="G18" s="30">
        <v>73.91</v>
      </c>
      <c r="H18" s="30">
        <v>44.2</v>
      </c>
      <c r="I18" s="30">
        <v>35.42</v>
      </c>
      <c r="J18" s="30">
        <v>17.100000000000001</v>
      </c>
      <c r="K18" s="30">
        <v>3.38</v>
      </c>
      <c r="L18" s="30">
        <v>2.4900000000000002</v>
      </c>
      <c r="M18" s="30">
        <v>1.94</v>
      </c>
    </row>
    <row r="19" spans="1:13" ht="16.5" x14ac:dyDescent="0.3">
      <c r="A19" s="6">
        <v>3125804</v>
      </c>
      <c r="B19" s="6" t="s">
        <v>106</v>
      </c>
      <c r="C19" s="36" t="s">
        <v>77</v>
      </c>
      <c r="D19" s="6" t="s">
        <v>78</v>
      </c>
      <c r="E19" s="30">
        <v>63.14</v>
      </c>
      <c r="F19" s="30">
        <v>68.19</v>
      </c>
      <c r="G19" s="30">
        <v>73.430000000000007</v>
      </c>
      <c r="H19" s="30">
        <v>44.56</v>
      </c>
      <c r="I19" s="30">
        <v>34.42</v>
      </c>
      <c r="J19" s="30">
        <v>17.899999999999999</v>
      </c>
      <c r="K19" s="30">
        <v>2.72</v>
      </c>
      <c r="L19" s="30">
        <v>2.35</v>
      </c>
      <c r="M19" s="30">
        <v>1.76</v>
      </c>
    </row>
    <row r="20" spans="1:13" ht="16.5" x14ac:dyDescent="0.3">
      <c r="A20" s="6">
        <v>3126901</v>
      </c>
      <c r="B20" s="6" t="s">
        <v>108</v>
      </c>
      <c r="C20" s="36" t="s">
        <v>77</v>
      </c>
      <c r="D20" s="6" t="s">
        <v>78</v>
      </c>
      <c r="E20" s="30">
        <v>62.07</v>
      </c>
      <c r="F20" s="30">
        <v>67.89</v>
      </c>
      <c r="G20" s="30">
        <v>71.72</v>
      </c>
      <c r="H20" s="30">
        <v>48.39</v>
      </c>
      <c r="I20" s="30">
        <v>35.42</v>
      </c>
      <c r="J20" s="30">
        <v>20.9</v>
      </c>
      <c r="K20" s="30">
        <v>3.01</v>
      </c>
      <c r="L20" s="30">
        <v>2.68</v>
      </c>
      <c r="M20" s="30">
        <v>2.09</v>
      </c>
    </row>
    <row r="21" spans="1:13" ht="16.5" x14ac:dyDescent="0.3">
      <c r="A21" s="6">
        <v>3126950</v>
      </c>
      <c r="B21" s="6" t="s">
        <v>110</v>
      </c>
      <c r="C21" s="36" t="s">
        <v>77</v>
      </c>
      <c r="D21" s="6" t="s">
        <v>78</v>
      </c>
      <c r="E21" s="30">
        <v>60.21</v>
      </c>
      <c r="F21" s="30">
        <v>64.150000000000006</v>
      </c>
      <c r="G21" s="30">
        <v>69.959999999999994</v>
      </c>
      <c r="H21" s="30">
        <v>56.15</v>
      </c>
      <c r="I21" s="30">
        <v>49.39</v>
      </c>
      <c r="J21" s="30">
        <v>24.4</v>
      </c>
      <c r="K21" s="30">
        <v>6.47</v>
      </c>
      <c r="L21" s="30">
        <v>3.57</v>
      </c>
      <c r="M21" s="30">
        <v>2.46</v>
      </c>
    </row>
    <row r="22" spans="1:13" ht="16.5" x14ac:dyDescent="0.3">
      <c r="A22" s="6">
        <v>3127305</v>
      </c>
      <c r="B22" s="6" t="s">
        <v>112</v>
      </c>
      <c r="C22" s="36" t="s">
        <v>77</v>
      </c>
      <c r="D22" s="6" t="s">
        <v>78</v>
      </c>
      <c r="E22" s="30">
        <v>62.07</v>
      </c>
      <c r="F22" s="30">
        <v>67.89</v>
      </c>
      <c r="G22" s="30">
        <v>72.709999999999994</v>
      </c>
      <c r="H22" s="30">
        <v>48.39</v>
      </c>
      <c r="I22" s="30">
        <v>35.42</v>
      </c>
      <c r="J22" s="30">
        <v>19.100000000000001</v>
      </c>
      <c r="K22" s="30">
        <v>3.81</v>
      </c>
      <c r="L22" s="30">
        <v>2.74</v>
      </c>
      <c r="M22" s="30">
        <v>2.27</v>
      </c>
    </row>
    <row r="23" spans="1:13" ht="16.5" x14ac:dyDescent="0.3">
      <c r="A23" s="6">
        <v>3127370</v>
      </c>
      <c r="B23" s="6" t="s">
        <v>114</v>
      </c>
      <c r="C23" s="36" t="s">
        <v>77</v>
      </c>
      <c r="D23" s="6" t="s">
        <v>78</v>
      </c>
      <c r="E23" s="30">
        <v>60.53</v>
      </c>
      <c r="F23" s="30">
        <v>67.78</v>
      </c>
      <c r="G23" s="30">
        <v>72.91</v>
      </c>
      <c r="H23" s="30">
        <v>54.17</v>
      </c>
      <c r="I23" s="30">
        <v>35.81</v>
      </c>
      <c r="J23" s="30">
        <v>18.8</v>
      </c>
      <c r="K23" s="30">
        <v>3.17</v>
      </c>
      <c r="L23" s="30">
        <v>2.25</v>
      </c>
      <c r="M23" s="30">
        <v>1.81</v>
      </c>
    </row>
    <row r="24" spans="1:13" ht="16.5" x14ac:dyDescent="0.3">
      <c r="A24" s="6">
        <v>3127503</v>
      </c>
      <c r="B24" s="6" t="s">
        <v>116</v>
      </c>
      <c r="C24" s="36" t="s">
        <v>77</v>
      </c>
      <c r="D24" s="6" t="s">
        <v>78</v>
      </c>
      <c r="E24" s="30">
        <v>61.35</v>
      </c>
      <c r="F24" s="30">
        <v>66.760000000000005</v>
      </c>
      <c r="G24" s="30">
        <v>71.44</v>
      </c>
      <c r="H24" s="30">
        <v>51.03</v>
      </c>
      <c r="I24" s="30">
        <v>39.39</v>
      </c>
      <c r="J24" s="30">
        <v>21.4</v>
      </c>
      <c r="K24" s="30">
        <v>4.71</v>
      </c>
      <c r="L24" s="30">
        <v>3.5</v>
      </c>
      <c r="M24" s="30">
        <v>1.69</v>
      </c>
    </row>
    <row r="25" spans="1:13" ht="16.5" x14ac:dyDescent="0.3">
      <c r="A25" s="6">
        <v>3127701</v>
      </c>
      <c r="B25" s="6" t="s">
        <v>78</v>
      </c>
      <c r="C25" s="36" t="s">
        <v>77</v>
      </c>
      <c r="D25" s="6" t="s">
        <v>78</v>
      </c>
      <c r="E25" s="30">
        <v>67.03</v>
      </c>
      <c r="F25" s="30">
        <v>70.430000000000007</v>
      </c>
      <c r="G25" s="30">
        <v>75.06</v>
      </c>
      <c r="H25" s="30">
        <v>34.770000000000003</v>
      </c>
      <c r="I25" s="30">
        <v>27.39</v>
      </c>
      <c r="J25" s="30">
        <v>14.66</v>
      </c>
      <c r="K25" s="30">
        <v>2.37</v>
      </c>
      <c r="L25" s="30">
        <v>2.14</v>
      </c>
      <c r="M25" s="30">
        <v>2.0499999999999998</v>
      </c>
    </row>
    <row r="26" spans="1:13" ht="16.5" x14ac:dyDescent="0.3">
      <c r="A26" s="6">
        <v>3128006</v>
      </c>
      <c r="B26" s="6" t="s">
        <v>119</v>
      </c>
      <c r="C26" s="36" t="s">
        <v>77</v>
      </c>
      <c r="D26" s="6" t="s">
        <v>78</v>
      </c>
      <c r="E26" s="30">
        <v>64.39</v>
      </c>
      <c r="F26" s="30">
        <v>67.89</v>
      </c>
      <c r="G26" s="30">
        <v>74.22</v>
      </c>
      <c r="H26" s="30">
        <v>41.16</v>
      </c>
      <c r="I26" s="30">
        <v>35.43</v>
      </c>
      <c r="J26" s="30">
        <v>16.600000000000001</v>
      </c>
      <c r="K26" s="30">
        <v>3.75</v>
      </c>
      <c r="L26" s="30">
        <v>3.18</v>
      </c>
      <c r="M26" s="30">
        <v>1.62</v>
      </c>
    </row>
    <row r="27" spans="1:13" ht="16.5" x14ac:dyDescent="0.3">
      <c r="A27" s="6">
        <v>3131802</v>
      </c>
      <c r="B27" s="6" t="s">
        <v>121</v>
      </c>
      <c r="C27" s="36" t="s">
        <v>77</v>
      </c>
      <c r="D27" s="6" t="s">
        <v>78</v>
      </c>
      <c r="E27" s="30">
        <v>64.81</v>
      </c>
      <c r="F27" s="30">
        <v>70.06</v>
      </c>
      <c r="G27" s="30">
        <v>75.3</v>
      </c>
      <c r="H27" s="30">
        <v>39.020000000000003</v>
      </c>
      <c r="I27" s="30">
        <v>28.49</v>
      </c>
      <c r="J27" s="30">
        <v>14.9</v>
      </c>
      <c r="K27" s="30">
        <v>3.4</v>
      </c>
      <c r="L27" s="30">
        <v>2.2599999999999998</v>
      </c>
      <c r="M27" s="30">
        <v>1.99</v>
      </c>
    </row>
    <row r="28" spans="1:13" ht="16.5" x14ac:dyDescent="0.3">
      <c r="A28" s="6">
        <v>3133204</v>
      </c>
      <c r="B28" s="6" t="s">
        <v>123</v>
      </c>
      <c r="C28" s="36" t="s">
        <v>77</v>
      </c>
      <c r="D28" s="6" t="s">
        <v>78</v>
      </c>
      <c r="E28" s="30">
        <v>64.12</v>
      </c>
      <c r="F28" s="30">
        <v>69.38</v>
      </c>
      <c r="G28" s="30">
        <v>74.849999999999994</v>
      </c>
      <c r="H28" s="30">
        <v>41.26</v>
      </c>
      <c r="I28" s="30">
        <v>30.57</v>
      </c>
      <c r="J28" s="30">
        <v>15.6</v>
      </c>
      <c r="K28" s="30">
        <v>3.31</v>
      </c>
      <c r="L28" s="30">
        <v>2.29</v>
      </c>
      <c r="M28" s="30">
        <v>1.95</v>
      </c>
    </row>
    <row r="29" spans="1:13" ht="16.5" x14ac:dyDescent="0.3">
      <c r="A29" s="6">
        <v>3134103</v>
      </c>
      <c r="B29" s="6" t="s">
        <v>125</v>
      </c>
      <c r="C29" s="36" t="s">
        <v>77</v>
      </c>
      <c r="D29" s="6" t="s">
        <v>78</v>
      </c>
      <c r="E29" s="30">
        <v>63.92</v>
      </c>
      <c r="F29" s="30">
        <v>69.48</v>
      </c>
      <c r="G29" s="30">
        <v>74.510000000000005</v>
      </c>
      <c r="H29" s="30">
        <v>41.9</v>
      </c>
      <c r="I29" s="30">
        <v>30.25</v>
      </c>
      <c r="J29" s="30">
        <v>16.100000000000001</v>
      </c>
      <c r="K29" s="30">
        <v>2.57</v>
      </c>
      <c r="L29" s="30">
        <v>2.36</v>
      </c>
      <c r="M29" s="30">
        <v>2.0299999999999998</v>
      </c>
    </row>
    <row r="30" spans="1:13" ht="16.5" x14ac:dyDescent="0.3">
      <c r="A30" s="6">
        <v>3135076</v>
      </c>
      <c r="B30" s="6" t="s">
        <v>127</v>
      </c>
      <c r="C30" s="36" t="s">
        <v>77</v>
      </c>
      <c r="D30" s="6" t="s">
        <v>78</v>
      </c>
      <c r="E30" s="30">
        <v>59.5</v>
      </c>
      <c r="F30" s="30">
        <v>65.569999999999993</v>
      </c>
      <c r="G30" s="30">
        <v>71.86</v>
      </c>
      <c r="H30" s="30">
        <v>58.28</v>
      </c>
      <c r="I30" s="30">
        <v>43.77</v>
      </c>
      <c r="J30" s="30">
        <v>20.6</v>
      </c>
      <c r="K30" s="30">
        <v>4.28</v>
      </c>
      <c r="L30" s="30">
        <v>3.16</v>
      </c>
      <c r="M30" s="30">
        <v>2.11</v>
      </c>
    </row>
    <row r="31" spans="1:13" ht="16.5" x14ac:dyDescent="0.3">
      <c r="A31" s="6">
        <v>3136553</v>
      </c>
      <c r="B31" s="6" t="s">
        <v>129</v>
      </c>
      <c r="C31" s="36" t="s">
        <v>77</v>
      </c>
      <c r="D31" s="6" t="s">
        <v>78</v>
      </c>
      <c r="E31" s="30">
        <v>61.35</v>
      </c>
      <c r="F31" s="30">
        <v>67.14</v>
      </c>
      <c r="G31" s="30">
        <v>72.94</v>
      </c>
      <c r="H31" s="30">
        <v>51.03</v>
      </c>
      <c r="I31" s="30">
        <v>38.020000000000003</v>
      </c>
      <c r="J31" s="30">
        <v>18.7</v>
      </c>
      <c r="K31" s="30">
        <v>4.21</v>
      </c>
      <c r="L31" s="30">
        <v>3.92</v>
      </c>
      <c r="M31" s="30">
        <v>1.79</v>
      </c>
    </row>
    <row r="32" spans="1:13" ht="16.5" x14ac:dyDescent="0.3">
      <c r="A32" s="6">
        <v>3139607</v>
      </c>
      <c r="B32" s="6" t="s">
        <v>131</v>
      </c>
      <c r="C32" s="36" t="s">
        <v>77</v>
      </c>
      <c r="D32" s="6" t="s">
        <v>78</v>
      </c>
      <c r="E32" s="30">
        <v>65.17</v>
      </c>
      <c r="F32" s="30">
        <v>68.58</v>
      </c>
      <c r="G32" s="30">
        <v>73.16</v>
      </c>
      <c r="H32" s="30">
        <v>37.85</v>
      </c>
      <c r="I32" s="30">
        <v>33.15</v>
      </c>
      <c r="J32" s="30">
        <v>18.3</v>
      </c>
      <c r="K32" s="30">
        <v>3.34</v>
      </c>
      <c r="L32" s="30">
        <v>2.14</v>
      </c>
      <c r="M32" s="30">
        <v>2.08</v>
      </c>
    </row>
    <row r="33" spans="1:13" ht="16.5" x14ac:dyDescent="0.3">
      <c r="A33" s="6">
        <v>3140100</v>
      </c>
      <c r="B33" s="6" t="s">
        <v>133</v>
      </c>
      <c r="C33" s="36" t="s">
        <v>77</v>
      </c>
      <c r="D33" s="6" t="s">
        <v>78</v>
      </c>
      <c r="E33" s="30">
        <v>60.26</v>
      </c>
      <c r="F33" s="30">
        <v>66.72</v>
      </c>
      <c r="G33" s="30">
        <v>71.86</v>
      </c>
      <c r="H33" s="30">
        <v>55.23</v>
      </c>
      <c r="I33" s="30">
        <v>39.520000000000003</v>
      </c>
      <c r="J33" s="30">
        <v>20.6</v>
      </c>
      <c r="K33" s="30">
        <v>4.08</v>
      </c>
      <c r="L33" s="30">
        <v>2.35</v>
      </c>
      <c r="M33" s="30">
        <v>2.21</v>
      </c>
    </row>
    <row r="34" spans="1:13" ht="16.5" x14ac:dyDescent="0.3">
      <c r="A34" s="6">
        <v>3140605</v>
      </c>
      <c r="B34" s="6" t="s">
        <v>135</v>
      </c>
      <c r="C34" s="36" t="s">
        <v>77</v>
      </c>
      <c r="D34" s="6" t="s">
        <v>78</v>
      </c>
      <c r="E34" s="30">
        <v>60.29</v>
      </c>
      <c r="F34" s="30">
        <v>66.760000000000005</v>
      </c>
      <c r="G34" s="30">
        <v>71.16</v>
      </c>
      <c r="H34" s="30">
        <v>55.12</v>
      </c>
      <c r="I34" s="30">
        <v>39.39</v>
      </c>
      <c r="J34" s="30">
        <v>22</v>
      </c>
      <c r="K34" s="30">
        <v>5.44</v>
      </c>
      <c r="L34" s="30">
        <v>3.41</v>
      </c>
      <c r="M34" s="30">
        <v>2.12</v>
      </c>
    </row>
    <row r="35" spans="1:13" ht="16.5" x14ac:dyDescent="0.3">
      <c r="A35" s="6">
        <v>3141504</v>
      </c>
      <c r="B35" s="6" t="s">
        <v>137</v>
      </c>
      <c r="C35" s="36" t="s">
        <v>77</v>
      </c>
      <c r="D35" s="6" t="s">
        <v>78</v>
      </c>
      <c r="E35" s="30">
        <v>65.58</v>
      </c>
      <c r="F35" s="30">
        <v>67.900000000000006</v>
      </c>
      <c r="G35" s="30">
        <v>71.09</v>
      </c>
      <c r="H35" s="30">
        <v>36.56</v>
      </c>
      <c r="I35" s="30">
        <v>35.409999999999997</v>
      </c>
      <c r="J35" s="30">
        <v>22.1</v>
      </c>
      <c r="K35" s="30">
        <v>3.03</v>
      </c>
      <c r="L35" s="30">
        <v>2.21</v>
      </c>
      <c r="M35" s="30">
        <v>2.08</v>
      </c>
    </row>
    <row r="36" spans="1:13" ht="16.5" x14ac:dyDescent="0.3">
      <c r="A36" s="6">
        <v>3144201</v>
      </c>
      <c r="B36" s="6" t="s">
        <v>139</v>
      </c>
      <c r="C36" s="36" t="s">
        <v>77</v>
      </c>
      <c r="D36" s="6" t="s">
        <v>78</v>
      </c>
      <c r="E36" s="30">
        <v>64.14</v>
      </c>
      <c r="F36" s="30">
        <v>69.12</v>
      </c>
      <c r="G36" s="30">
        <v>74.849999999999994</v>
      </c>
      <c r="H36" s="30">
        <v>41.2</v>
      </c>
      <c r="I36" s="30">
        <v>31.41</v>
      </c>
      <c r="J36" s="30">
        <v>15.6</v>
      </c>
      <c r="K36" s="30">
        <v>4.3</v>
      </c>
      <c r="L36" s="30">
        <v>4.1500000000000004</v>
      </c>
      <c r="M36" s="30">
        <v>2.4300000000000002</v>
      </c>
    </row>
    <row r="37" spans="1:13" ht="16.5" x14ac:dyDescent="0.3">
      <c r="A37" s="6">
        <v>3144672</v>
      </c>
      <c r="B37" s="6" t="s">
        <v>141</v>
      </c>
      <c r="C37" s="36" t="s">
        <v>77</v>
      </c>
      <c r="D37" s="6" t="s">
        <v>78</v>
      </c>
      <c r="E37" s="30">
        <v>59.5</v>
      </c>
      <c r="F37" s="30">
        <v>65.349999999999994</v>
      </c>
      <c r="G37" s="30">
        <v>71.06</v>
      </c>
      <c r="H37" s="30">
        <v>58.28</v>
      </c>
      <c r="I37" s="30">
        <v>44.61</v>
      </c>
      <c r="J37" s="30">
        <v>22.2</v>
      </c>
      <c r="K37" s="30">
        <v>3.78</v>
      </c>
      <c r="L37" s="30">
        <v>3.01</v>
      </c>
      <c r="M37" s="30">
        <v>2.4700000000000002</v>
      </c>
    </row>
    <row r="38" spans="1:13" ht="16.5" x14ac:dyDescent="0.3">
      <c r="A38" s="6">
        <v>3148400</v>
      </c>
      <c r="B38" s="6" t="s">
        <v>143</v>
      </c>
      <c r="C38" s="36" t="s">
        <v>77</v>
      </c>
      <c r="D38" s="6" t="s">
        <v>78</v>
      </c>
      <c r="E38" s="30">
        <v>66.56</v>
      </c>
      <c r="F38" s="30">
        <v>71.38</v>
      </c>
      <c r="G38" s="30">
        <v>72.44</v>
      </c>
      <c r="H38" s="30">
        <v>33.6</v>
      </c>
      <c r="I38" s="30">
        <v>24.64</v>
      </c>
      <c r="J38" s="30">
        <v>19.600000000000001</v>
      </c>
      <c r="K38" s="30">
        <v>3.76</v>
      </c>
      <c r="L38" s="30">
        <v>2.71</v>
      </c>
      <c r="M38" s="30">
        <v>2.16</v>
      </c>
    </row>
    <row r="39" spans="1:13" ht="16.5" x14ac:dyDescent="0.3">
      <c r="A39" s="6">
        <v>3148608</v>
      </c>
      <c r="B39" s="6" t="s">
        <v>145</v>
      </c>
      <c r="C39" s="36" t="s">
        <v>77</v>
      </c>
      <c r="D39" s="6" t="s">
        <v>78</v>
      </c>
      <c r="E39" s="30">
        <v>61.26</v>
      </c>
      <c r="F39" s="30">
        <v>66.849999999999994</v>
      </c>
      <c r="G39" s="30">
        <v>72.23</v>
      </c>
      <c r="H39" s="30">
        <v>51.39</v>
      </c>
      <c r="I39" s="30">
        <v>39.049999999999997</v>
      </c>
      <c r="J39" s="30">
        <v>20</v>
      </c>
      <c r="K39" s="30">
        <v>3.95</v>
      </c>
      <c r="L39" s="30">
        <v>3.65</v>
      </c>
      <c r="M39" s="30">
        <v>2.46</v>
      </c>
    </row>
    <row r="40" spans="1:13" ht="16.5" x14ac:dyDescent="0.3">
      <c r="A40" s="6">
        <v>3154309</v>
      </c>
      <c r="B40" s="6" t="s">
        <v>147</v>
      </c>
      <c r="C40" s="36" t="s">
        <v>77</v>
      </c>
      <c r="D40" s="6" t="s">
        <v>78</v>
      </c>
      <c r="E40" s="30">
        <v>67.569999999999993</v>
      </c>
      <c r="F40" s="30">
        <v>70</v>
      </c>
      <c r="G40" s="30">
        <v>74.989999999999995</v>
      </c>
      <c r="H40" s="30">
        <v>30.7</v>
      </c>
      <c r="I40" s="30">
        <v>28.66</v>
      </c>
      <c r="J40" s="30">
        <v>15.4</v>
      </c>
      <c r="K40" s="30">
        <v>2.7</v>
      </c>
      <c r="L40" s="30">
        <v>2.42</v>
      </c>
      <c r="M40" s="30">
        <v>1.88</v>
      </c>
    </row>
    <row r="41" spans="1:13" ht="16.5" x14ac:dyDescent="0.3">
      <c r="A41" s="6">
        <v>3156007</v>
      </c>
      <c r="B41" s="6" t="s">
        <v>149</v>
      </c>
      <c r="C41" s="36" t="s">
        <v>77</v>
      </c>
      <c r="D41" s="6" t="s">
        <v>78</v>
      </c>
      <c r="E41" s="30">
        <v>62.28</v>
      </c>
      <c r="F41" s="30">
        <v>66.819999999999993</v>
      </c>
      <c r="G41" s="30">
        <v>72.23</v>
      </c>
      <c r="H41" s="30">
        <v>50.32</v>
      </c>
      <c r="I41" s="30">
        <v>39.14</v>
      </c>
      <c r="J41" s="30">
        <v>20</v>
      </c>
      <c r="K41" s="30">
        <v>4.75</v>
      </c>
      <c r="L41" s="30">
        <v>3.99</v>
      </c>
      <c r="M41" s="30">
        <v>2.02</v>
      </c>
    </row>
    <row r="42" spans="1:13" ht="16.5" x14ac:dyDescent="0.3">
      <c r="A42" s="6">
        <v>3156809</v>
      </c>
      <c r="B42" s="6" t="s">
        <v>151</v>
      </c>
      <c r="C42" s="36" t="s">
        <v>77</v>
      </c>
      <c r="D42" s="6" t="s">
        <v>78</v>
      </c>
      <c r="E42" s="30">
        <v>66.83</v>
      </c>
      <c r="F42" s="30">
        <v>69.66</v>
      </c>
      <c r="G42" s="30">
        <v>73.709999999999994</v>
      </c>
      <c r="H42" s="30">
        <v>32.81</v>
      </c>
      <c r="I42" s="30">
        <v>29.7</v>
      </c>
      <c r="J42" s="30">
        <v>17.399999999999999</v>
      </c>
      <c r="K42" s="30">
        <v>4.49</v>
      </c>
      <c r="L42" s="30">
        <v>3.17</v>
      </c>
      <c r="M42" s="30">
        <v>2.12</v>
      </c>
    </row>
    <row r="43" spans="1:13" ht="16.5" x14ac:dyDescent="0.3">
      <c r="A43" s="6">
        <v>3157500</v>
      </c>
      <c r="B43" s="6" t="s">
        <v>153</v>
      </c>
      <c r="C43" s="36" t="s">
        <v>77</v>
      </c>
      <c r="D43" s="6" t="s">
        <v>78</v>
      </c>
      <c r="E43" s="30">
        <v>63.27</v>
      </c>
      <c r="F43" s="30">
        <v>69.2</v>
      </c>
      <c r="G43" s="30">
        <v>72.569999999999993</v>
      </c>
      <c r="H43" s="30">
        <v>44.14</v>
      </c>
      <c r="I43" s="30">
        <v>31.13</v>
      </c>
      <c r="J43" s="30">
        <v>19.399999999999999</v>
      </c>
      <c r="K43" s="30">
        <v>5.37</v>
      </c>
      <c r="L43" s="30">
        <v>3.23</v>
      </c>
      <c r="M43" s="30">
        <v>2.09</v>
      </c>
    </row>
    <row r="44" spans="1:13" ht="16.5" x14ac:dyDescent="0.3">
      <c r="A44" s="6">
        <v>3158201</v>
      </c>
      <c r="B44" s="6" t="s">
        <v>155</v>
      </c>
      <c r="C44" s="36" t="s">
        <v>77</v>
      </c>
      <c r="D44" s="6" t="s">
        <v>78</v>
      </c>
      <c r="E44" s="30">
        <v>63.15</v>
      </c>
      <c r="F44" s="30">
        <v>68.41</v>
      </c>
      <c r="G44" s="30">
        <v>74.03</v>
      </c>
      <c r="H44" s="30">
        <v>44.53</v>
      </c>
      <c r="I44" s="30">
        <v>33.68</v>
      </c>
      <c r="J44" s="30">
        <v>16.899999999999999</v>
      </c>
      <c r="K44" s="30">
        <v>4.91</v>
      </c>
      <c r="L44" s="30">
        <v>3.85</v>
      </c>
      <c r="M44" s="30">
        <v>1.9</v>
      </c>
    </row>
    <row r="45" spans="1:13" ht="16.5" x14ac:dyDescent="0.3">
      <c r="A45" s="6">
        <v>3159506</v>
      </c>
      <c r="B45" s="6" t="s">
        <v>157</v>
      </c>
      <c r="C45" s="36" t="s">
        <v>77</v>
      </c>
      <c r="D45" s="6" t="s">
        <v>78</v>
      </c>
      <c r="E45" s="30">
        <v>63.92</v>
      </c>
      <c r="F45" s="30">
        <v>70</v>
      </c>
      <c r="G45" s="30">
        <v>71.760000000000005</v>
      </c>
      <c r="H45" s="30">
        <v>41.9</v>
      </c>
      <c r="I45" s="30">
        <v>28.66</v>
      </c>
      <c r="J45" s="30">
        <v>20.8</v>
      </c>
      <c r="K45" s="30">
        <v>2.85</v>
      </c>
      <c r="L45" s="30">
        <v>2.5499999999999998</v>
      </c>
      <c r="M45" s="30">
        <v>1.99</v>
      </c>
    </row>
    <row r="46" spans="1:13" ht="16.5" x14ac:dyDescent="0.3">
      <c r="A46" s="6">
        <v>3161056</v>
      </c>
      <c r="B46" s="6" t="s">
        <v>159</v>
      </c>
      <c r="C46" s="36" t="s">
        <v>77</v>
      </c>
      <c r="D46" s="6" t="s">
        <v>78</v>
      </c>
      <c r="E46" s="30">
        <v>62.07</v>
      </c>
      <c r="F46" s="30">
        <v>67.900000000000006</v>
      </c>
      <c r="G46" s="30">
        <v>72.680000000000007</v>
      </c>
      <c r="H46" s="30">
        <v>48.39</v>
      </c>
      <c r="I46" s="30">
        <v>35.409999999999997</v>
      </c>
      <c r="J46" s="30">
        <v>19.2</v>
      </c>
      <c r="K46" s="30">
        <v>3.95</v>
      </c>
      <c r="L46" s="30">
        <v>2.68</v>
      </c>
      <c r="M46" s="30">
        <v>2.2999999999999998</v>
      </c>
    </row>
    <row r="47" spans="1:13" ht="16.5" x14ac:dyDescent="0.3">
      <c r="A47" s="6">
        <v>3161601</v>
      </c>
      <c r="B47" s="6" t="s">
        <v>161</v>
      </c>
      <c r="C47" s="36" t="s">
        <v>77</v>
      </c>
      <c r="D47" s="6" t="s">
        <v>78</v>
      </c>
      <c r="E47" s="30">
        <v>63.14</v>
      </c>
      <c r="F47" s="30">
        <v>66.72</v>
      </c>
      <c r="G47" s="30">
        <v>71.430000000000007</v>
      </c>
      <c r="H47" s="30">
        <v>44.56</v>
      </c>
      <c r="I47" s="30">
        <v>39.520000000000003</v>
      </c>
      <c r="J47" s="30">
        <v>21.4</v>
      </c>
      <c r="K47" s="30">
        <v>3.86</v>
      </c>
      <c r="L47" s="30">
        <v>2.95</v>
      </c>
      <c r="M47" s="30">
        <v>2.09</v>
      </c>
    </row>
    <row r="48" spans="1:13" ht="16.5" x14ac:dyDescent="0.3">
      <c r="A48" s="6">
        <v>3161650</v>
      </c>
      <c r="B48" s="6" t="s">
        <v>163</v>
      </c>
      <c r="C48" s="36" t="s">
        <v>77</v>
      </c>
      <c r="D48" s="6" t="s">
        <v>78</v>
      </c>
      <c r="E48" s="30">
        <v>66.83</v>
      </c>
      <c r="F48" s="30">
        <v>69.38</v>
      </c>
      <c r="G48" s="30">
        <v>74.430000000000007</v>
      </c>
      <c r="H48" s="30">
        <v>32.82</v>
      </c>
      <c r="I48" s="30">
        <v>30.57</v>
      </c>
      <c r="J48" s="30">
        <v>16.2</v>
      </c>
      <c r="K48" s="30">
        <v>4.03</v>
      </c>
      <c r="L48" s="30">
        <v>2.79</v>
      </c>
      <c r="M48" s="30">
        <v>2.65</v>
      </c>
    </row>
    <row r="49" spans="1:13" ht="16.5" x14ac:dyDescent="0.3">
      <c r="A49" s="6">
        <v>3162575</v>
      </c>
      <c r="B49" s="6" t="s">
        <v>165</v>
      </c>
      <c r="C49" s="36" t="s">
        <v>77</v>
      </c>
      <c r="D49" s="6" t="s">
        <v>78</v>
      </c>
      <c r="E49" s="30">
        <v>62.07</v>
      </c>
      <c r="F49" s="30">
        <v>67.900000000000006</v>
      </c>
      <c r="G49" s="30">
        <v>73.3</v>
      </c>
      <c r="H49" s="30">
        <v>48.39</v>
      </c>
      <c r="I49" s="30">
        <v>35.409999999999997</v>
      </c>
      <c r="J49" s="30">
        <v>18.100000000000001</v>
      </c>
      <c r="K49" s="30">
        <v>3.15</v>
      </c>
      <c r="L49" s="30">
        <v>2.35</v>
      </c>
      <c r="M49" s="30">
        <v>2.27</v>
      </c>
    </row>
    <row r="50" spans="1:13" ht="16.5" x14ac:dyDescent="0.3">
      <c r="A50" s="6">
        <v>3162807</v>
      </c>
      <c r="B50" s="6" t="s">
        <v>167</v>
      </c>
      <c r="C50" s="36" t="s">
        <v>77</v>
      </c>
      <c r="D50" s="6" t="s">
        <v>78</v>
      </c>
      <c r="E50" s="30">
        <v>61.35</v>
      </c>
      <c r="F50" s="30">
        <v>67.78</v>
      </c>
      <c r="G50" s="30">
        <v>73.37</v>
      </c>
      <c r="H50" s="30">
        <v>51.03</v>
      </c>
      <c r="I50" s="30">
        <v>35.81</v>
      </c>
      <c r="J50" s="30">
        <v>18</v>
      </c>
      <c r="K50" s="30">
        <v>5.17</v>
      </c>
      <c r="L50" s="30">
        <v>3.05</v>
      </c>
      <c r="M50" s="30">
        <v>2.12</v>
      </c>
    </row>
    <row r="51" spans="1:13" ht="16.5" x14ac:dyDescent="0.3">
      <c r="A51" s="6">
        <v>3163003</v>
      </c>
      <c r="B51" s="6" t="s">
        <v>169</v>
      </c>
      <c r="C51" s="36" t="s">
        <v>77</v>
      </c>
      <c r="D51" s="6" t="s">
        <v>78</v>
      </c>
      <c r="E51" s="30">
        <v>60.29</v>
      </c>
      <c r="F51" s="30">
        <v>65.569999999999993</v>
      </c>
      <c r="G51" s="30">
        <v>70.91</v>
      </c>
      <c r="H51" s="30">
        <v>55.12</v>
      </c>
      <c r="I51" s="30">
        <v>43.77</v>
      </c>
      <c r="J51" s="30">
        <v>22.4</v>
      </c>
      <c r="K51" s="30">
        <v>3.51</v>
      </c>
      <c r="L51" s="30">
        <v>3.34</v>
      </c>
      <c r="M51" s="30">
        <v>3.13</v>
      </c>
    </row>
    <row r="52" spans="1:13" ht="16.5" x14ac:dyDescent="0.3">
      <c r="A52" s="6">
        <v>3163508</v>
      </c>
      <c r="B52" s="6" t="s">
        <v>171</v>
      </c>
      <c r="C52" s="36" t="s">
        <v>77</v>
      </c>
      <c r="D52" s="6" t="s">
        <v>78</v>
      </c>
      <c r="E52" s="30">
        <v>62.11</v>
      </c>
      <c r="F52" s="30">
        <v>66.849999999999994</v>
      </c>
      <c r="G52" s="30">
        <v>69.959999999999994</v>
      </c>
      <c r="H52" s="30">
        <v>48.23</v>
      </c>
      <c r="I52" s="30">
        <v>39.049999999999997</v>
      </c>
      <c r="J52" s="30">
        <v>24.4</v>
      </c>
      <c r="K52" s="30">
        <v>3.97</v>
      </c>
      <c r="L52" s="30">
        <v>3.54</v>
      </c>
      <c r="M52" s="30">
        <v>2.61</v>
      </c>
    </row>
    <row r="53" spans="1:13" ht="16.5" x14ac:dyDescent="0.3">
      <c r="A53" s="6">
        <v>3164100</v>
      </c>
      <c r="B53" s="6" t="s">
        <v>173</v>
      </c>
      <c r="C53" s="36" t="s">
        <v>77</v>
      </c>
      <c r="D53" s="6" t="s">
        <v>78</v>
      </c>
      <c r="E53" s="30">
        <v>62.48</v>
      </c>
      <c r="F53" s="30">
        <v>66.849999999999994</v>
      </c>
      <c r="G53" s="30">
        <v>72.08</v>
      </c>
      <c r="H53" s="30">
        <v>46.9</v>
      </c>
      <c r="I53" s="30">
        <v>39.049999999999997</v>
      </c>
      <c r="J53" s="30">
        <v>20.2</v>
      </c>
      <c r="K53" s="30">
        <v>3.36</v>
      </c>
      <c r="L53" s="30">
        <v>3.34</v>
      </c>
      <c r="M53" s="30">
        <v>1.99</v>
      </c>
    </row>
    <row r="54" spans="1:13" ht="16.5" x14ac:dyDescent="0.3">
      <c r="A54" s="6">
        <v>3164506</v>
      </c>
      <c r="B54" s="6" t="s">
        <v>175</v>
      </c>
      <c r="C54" s="36" t="s">
        <v>77</v>
      </c>
      <c r="D54" s="6" t="s">
        <v>78</v>
      </c>
      <c r="E54" s="30">
        <v>62.07</v>
      </c>
      <c r="F54" s="30">
        <v>67.89</v>
      </c>
      <c r="G54" s="30">
        <v>73.94</v>
      </c>
      <c r="H54" s="30">
        <v>48.39</v>
      </c>
      <c r="I54" s="30">
        <v>35.42</v>
      </c>
      <c r="J54" s="30">
        <v>17</v>
      </c>
      <c r="K54" s="30">
        <v>5.81</v>
      </c>
      <c r="L54" s="30">
        <v>4.58</v>
      </c>
      <c r="M54" s="30">
        <v>2.23</v>
      </c>
    </row>
    <row r="55" spans="1:13" ht="16.5" x14ac:dyDescent="0.3">
      <c r="A55" s="6">
        <v>3165503</v>
      </c>
      <c r="B55" s="6" t="s">
        <v>177</v>
      </c>
      <c r="C55" s="36" t="s">
        <v>77</v>
      </c>
      <c r="D55" s="6" t="s">
        <v>78</v>
      </c>
      <c r="E55" s="30">
        <v>66.56</v>
      </c>
      <c r="F55" s="30">
        <v>69.62</v>
      </c>
      <c r="G55" s="30">
        <v>73.709999999999994</v>
      </c>
      <c r="H55" s="30">
        <v>33.6</v>
      </c>
      <c r="I55" s="30">
        <v>29.84</v>
      </c>
      <c r="J55" s="30">
        <v>17.399999999999999</v>
      </c>
      <c r="K55" s="30">
        <v>4.42</v>
      </c>
      <c r="L55" s="30">
        <v>2.83</v>
      </c>
      <c r="M55" s="30">
        <v>1.99</v>
      </c>
    </row>
    <row r="56" spans="1:13" ht="16.5" x14ac:dyDescent="0.3">
      <c r="A56" s="6">
        <v>3166105</v>
      </c>
      <c r="B56" s="6" t="s">
        <v>179</v>
      </c>
      <c r="C56" s="36" t="s">
        <v>77</v>
      </c>
      <c r="D56" s="6" t="s">
        <v>78</v>
      </c>
      <c r="E56" s="30">
        <v>60.77</v>
      </c>
      <c r="F56" s="30">
        <v>66.760000000000005</v>
      </c>
      <c r="G56" s="30">
        <v>73.099999999999994</v>
      </c>
      <c r="H56" s="30">
        <v>53.26</v>
      </c>
      <c r="I56" s="30">
        <v>39.39</v>
      </c>
      <c r="J56" s="30">
        <v>18.399999999999999</v>
      </c>
      <c r="K56" s="30">
        <v>3.67</v>
      </c>
      <c r="L56" s="30">
        <v>3.01</v>
      </c>
      <c r="M56" s="30">
        <v>2.2400000000000002</v>
      </c>
    </row>
    <row r="57" spans="1:13" ht="16.5" x14ac:dyDescent="0.3">
      <c r="A57" s="6">
        <v>3167707</v>
      </c>
      <c r="B57" s="6" t="s">
        <v>181</v>
      </c>
      <c r="C57" s="36" t="s">
        <v>77</v>
      </c>
      <c r="D57" s="6" t="s">
        <v>78</v>
      </c>
      <c r="E57" s="30">
        <v>63.29</v>
      </c>
      <c r="F57" s="30">
        <v>68.680000000000007</v>
      </c>
      <c r="G57" s="30">
        <v>73.28</v>
      </c>
      <c r="H57" s="30">
        <v>44.07</v>
      </c>
      <c r="I57" s="30">
        <v>32.799999999999997</v>
      </c>
      <c r="J57" s="30">
        <v>18.100000000000001</v>
      </c>
      <c r="K57" s="30">
        <v>2.72</v>
      </c>
      <c r="L57" s="30">
        <v>2.2400000000000002</v>
      </c>
      <c r="M57" s="30">
        <v>2</v>
      </c>
    </row>
    <row r="58" spans="1:13" ht="16.5" x14ac:dyDescent="0.3">
      <c r="A58" s="6">
        <v>3168408</v>
      </c>
      <c r="B58" s="6" t="s">
        <v>183</v>
      </c>
      <c r="C58" s="36" t="s">
        <v>77</v>
      </c>
      <c r="D58" s="6" t="s">
        <v>78</v>
      </c>
      <c r="E58" s="30">
        <v>66.680000000000007</v>
      </c>
      <c r="F58" s="30">
        <v>68.41</v>
      </c>
      <c r="G58" s="30">
        <v>74.72</v>
      </c>
      <c r="H58" s="30">
        <v>34.020000000000003</v>
      </c>
      <c r="I58" s="30">
        <v>33.68</v>
      </c>
      <c r="J58" s="30">
        <v>15.8</v>
      </c>
      <c r="K58" s="30">
        <v>3.48</v>
      </c>
      <c r="L58" s="30">
        <v>2.2999999999999998</v>
      </c>
      <c r="M58" s="30">
        <v>2.0499999999999998</v>
      </c>
    </row>
    <row r="59" spans="1:13" ht="16.5" x14ac:dyDescent="0.3">
      <c r="A59" s="6">
        <v>3169505</v>
      </c>
      <c r="B59" s="6" t="s">
        <v>185</v>
      </c>
      <c r="C59" s="36" t="s">
        <v>77</v>
      </c>
      <c r="D59" s="6" t="s">
        <v>78</v>
      </c>
      <c r="E59" s="30">
        <v>65.569999999999993</v>
      </c>
      <c r="F59" s="30">
        <v>68.400000000000006</v>
      </c>
      <c r="G59" s="30">
        <v>74.63</v>
      </c>
      <c r="H59" s="30">
        <v>36.590000000000003</v>
      </c>
      <c r="I59" s="30">
        <v>33.72</v>
      </c>
      <c r="J59" s="30">
        <v>15.9</v>
      </c>
      <c r="K59" s="30">
        <v>3.24</v>
      </c>
      <c r="L59" s="30">
        <v>2.95</v>
      </c>
      <c r="M59" s="30">
        <v>2.4300000000000002</v>
      </c>
    </row>
    <row r="60" spans="1:13" ht="16.5" x14ac:dyDescent="0.3">
      <c r="A60" s="6">
        <v>3171501</v>
      </c>
      <c r="B60" s="6" t="s">
        <v>187</v>
      </c>
      <c r="C60" s="36" t="s">
        <v>77</v>
      </c>
      <c r="D60" s="6" t="s">
        <v>78</v>
      </c>
      <c r="E60" s="30">
        <v>65.73</v>
      </c>
      <c r="F60" s="30">
        <v>69.38</v>
      </c>
      <c r="G60" s="30">
        <v>72.709999999999994</v>
      </c>
      <c r="H60" s="30">
        <v>36.090000000000003</v>
      </c>
      <c r="I60" s="30">
        <v>30.57</v>
      </c>
      <c r="J60" s="30">
        <v>19.100000000000001</v>
      </c>
      <c r="K60" s="30">
        <v>3.55</v>
      </c>
      <c r="L60" s="30">
        <v>3.13</v>
      </c>
      <c r="M60" s="30">
        <v>2.63</v>
      </c>
    </row>
    <row r="61" spans="1:13" ht="16.5" x14ac:dyDescent="0.3">
      <c r="A61" s="6">
        <v>3171808</v>
      </c>
      <c r="B61" s="6" t="s">
        <v>189</v>
      </c>
      <c r="C61" s="36" t="s">
        <v>77</v>
      </c>
      <c r="D61" s="6" t="s">
        <v>78</v>
      </c>
      <c r="E61" s="30">
        <v>62.79</v>
      </c>
      <c r="F61" s="30">
        <v>68.680000000000007</v>
      </c>
      <c r="G61" s="30">
        <v>74.86</v>
      </c>
      <c r="H61" s="30">
        <v>45.81</v>
      </c>
      <c r="I61" s="30">
        <v>32.799999999999997</v>
      </c>
      <c r="J61" s="30">
        <v>15.6</v>
      </c>
      <c r="K61" s="30">
        <v>4.0199999999999996</v>
      </c>
      <c r="L61" s="30">
        <v>2.95</v>
      </c>
      <c r="M61" s="30">
        <v>1.52</v>
      </c>
    </row>
    <row r="62" spans="1:13" ht="16.5" x14ac:dyDescent="0.3">
      <c r="A62" s="51">
        <v>3171907</v>
      </c>
      <c r="B62" s="51" t="s">
        <v>191</v>
      </c>
      <c r="C62" s="54" t="s">
        <v>77</v>
      </c>
      <c r="D62" s="51" t="s">
        <v>78</v>
      </c>
      <c r="E62" s="31">
        <v>63.14</v>
      </c>
      <c r="F62" s="31">
        <v>66.72</v>
      </c>
      <c r="G62" s="31">
        <v>72.709999999999994</v>
      </c>
      <c r="H62" s="31">
        <v>44.56</v>
      </c>
      <c r="I62" s="31">
        <v>39.520000000000003</v>
      </c>
      <c r="J62" s="31">
        <v>19.100000000000001</v>
      </c>
      <c r="K62" s="31">
        <v>2.74</v>
      </c>
      <c r="L62" s="31">
        <v>2.2400000000000002</v>
      </c>
      <c r="M62" s="31">
        <v>2.2000000000000002</v>
      </c>
    </row>
    <row r="63" spans="1:13" ht="16.5" x14ac:dyDescent="0.3">
      <c r="A63" s="6"/>
      <c r="B63" s="60" t="s">
        <v>193</v>
      </c>
      <c r="C63" s="6"/>
      <c r="D63" s="6"/>
      <c r="E63" s="30">
        <v>64.837655022630415</v>
      </c>
      <c r="F63" s="30">
        <v>69.179758937931055</v>
      </c>
      <c r="G63" s="30">
        <v>74.009710184914852</v>
      </c>
      <c r="H63" s="30">
        <v>40.806001895887519</v>
      </c>
      <c r="I63" s="30">
        <v>31.630006521896661</v>
      </c>
      <c r="J63" s="30">
        <v>16.818932551319651</v>
      </c>
      <c r="K63" s="30">
        <v>3.2674553150942987</v>
      </c>
      <c r="L63" s="30">
        <v>2.5656932184409618</v>
      </c>
      <c r="M63" s="30">
        <v>2.0633112745098043</v>
      </c>
    </row>
    <row r="64" spans="1:13" ht="17.25" thickBot="1" x14ac:dyDescent="0.35">
      <c r="A64" s="32"/>
      <c r="B64" s="32" t="s">
        <v>13</v>
      </c>
      <c r="C64" s="32"/>
      <c r="D64" s="32"/>
      <c r="E64" s="35">
        <v>66.36</v>
      </c>
      <c r="F64" s="35">
        <v>70.55</v>
      </c>
      <c r="G64" s="35">
        <v>75.3</v>
      </c>
      <c r="H64" s="35">
        <v>35.4</v>
      </c>
      <c r="I64" s="35">
        <v>27.8</v>
      </c>
      <c r="J64" s="35">
        <v>15.1</v>
      </c>
      <c r="K64" s="35">
        <v>2.69</v>
      </c>
      <c r="L64" s="35">
        <v>2.23</v>
      </c>
      <c r="M64" s="35">
        <v>1.79</v>
      </c>
    </row>
    <row r="65" spans="1:13" ht="16.5" x14ac:dyDescent="0.3">
      <c r="A65" s="10" t="s">
        <v>36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6.5" x14ac:dyDescent="0.3">
      <c r="A66" s="10" t="s">
        <v>37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</sheetData>
  <mergeCells count="8">
    <mergeCell ref="A1:M2"/>
    <mergeCell ref="A3:A4"/>
    <mergeCell ref="B3:B4"/>
    <mergeCell ref="D3:D4"/>
    <mergeCell ref="E3:G3"/>
    <mergeCell ref="H3:J3"/>
    <mergeCell ref="K3:M3"/>
    <mergeCell ref="C3:C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1735-5825-4ECC-97AC-189ACD151C30}">
  <dimension ref="A1:Q67"/>
  <sheetViews>
    <sheetView workbookViewId="0">
      <selection activeCell="F7" sqref="F7"/>
    </sheetView>
  </sheetViews>
  <sheetFormatPr defaultRowHeight="15" x14ac:dyDescent="0.25"/>
  <cols>
    <col min="2" max="2" width="39.42578125" bestFit="1" customWidth="1"/>
    <col min="3" max="3" width="17.42578125" customWidth="1"/>
    <col min="4" max="4" width="11" bestFit="1" customWidth="1"/>
    <col min="5" max="5" width="11.85546875" customWidth="1"/>
    <col min="6" max="6" width="13.5703125" customWidth="1"/>
    <col min="7" max="7" width="15.140625" customWidth="1"/>
    <col min="8" max="8" width="12.5703125" bestFit="1" customWidth="1"/>
    <col min="9" max="9" width="11" bestFit="1" customWidth="1"/>
    <col min="10" max="11" width="11.85546875" customWidth="1"/>
    <col min="12" max="12" width="12.5703125" customWidth="1"/>
    <col min="13" max="13" width="13" customWidth="1"/>
    <col min="14" max="14" width="10.7109375" bestFit="1" customWidth="1"/>
    <col min="15" max="15" width="10.42578125" customWidth="1"/>
    <col min="16" max="16" width="13.7109375" customWidth="1"/>
    <col min="17" max="17" width="11.28515625" customWidth="1"/>
  </cols>
  <sheetData>
    <row r="1" spans="1:17" ht="15" customHeight="1" x14ac:dyDescent="0.25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8.5" customHeight="1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57" customHeight="1" thickBot="1" x14ac:dyDescent="0.3">
      <c r="A3" s="112" t="s">
        <v>40</v>
      </c>
      <c r="B3" s="113" t="s">
        <v>42</v>
      </c>
      <c r="C3" s="103" t="s">
        <v>59</v>
      </c>
      <c r="D3" s="103"/>
      <c r="E3" s="103"/>
      <c r="F3" s="103"/>
      <c r="G3" s="103"/>
      <c r="H3" s="116" t="s">
        <v>60</v>
      </c>
      <c r="I3" s="103"/>
      <c r="J3" s="103"/>
      <c r="K3" s="103"/>
      <c r="L3" s="103"/>
      <c r="M3" s="122" t="s">
        <v>63</v>
      </c>
      <c r="N3" s="123"/>
      <c r="O3" s="123"/>
      <c r="P3" s="123"/>
      <c r="Q3" s="123"/>
    </row>
    <row r="4" spans="1:17" ht="45.75" customHeight="1" x14ac:dyDescent="0.25">
      <c r="A4" s="100"/>
      <c r="B4" s="114"/>
      <c r="C4" s="71" t="s">
        <v>22</v>
      </c>
      <c r="D4" s="117" t="s">
        <v>43</v>
      </c>
      <c r="E4" s="118"/>
      <c r="F4" s="119"/>
      <c r="G4" s="102" t="s">
        <v>44</v>
      </c>
      <c r="H4" s="120" t="s">
        <v>22</v>
      </c>
      <c r="I4" s="117" t="s">
        <v>43</v>
      </c>
      <c r="J4" s="118"/>
      <c r="K4" s="119"/>
      <c r="L4" s="102" t="s">
        <v>44</v>
      </c>
      <c r="M4" s="109" t="s">
        <v>22</v>
      </c>
      <c r="N4" s="121" t="s">
        <v>67</v>
      </c>
      <c r="O4" s="121"/>
      <c r="P4" s="121"/>
      <c r="Q4" s="111" t="s">
        <v>47</v>
      </c>
    </row>
    <row r="5" spans="1:17" ht="99.75" thickBot="1" x14ac:dyDescent="0.3">
      <c r="A5" s="72"/>
      <c r="B5" s="115"/>
      <c r="C5" s="72"/>
      <c r="D5" s="22" t="s">
        <v>22</v>
      </c>
      <c r="E5" s="23" t="s">
        <v>61</v>
      </c>
      <c r="F5" s="24" t="s">
        <v>62</v>
      </c>
      <c r="G5" s="103"/>
      <c r="H5" s="116"/>
      <c r="I5" s="25" t="s">
        <v>22</v>
      </c>
      <c r="J5" s="25" t="s">
        <v>61</v>
      </c>
      <c r="K5" s="26" t="s">
        <v>62</v>
      </c>
      <c r="L5" s="103"/>
      <c r="M5" s="110"/>
      <c r="N5" s="25" t="s">
        <v>22</v>
      </c>
      <c r="O5" s="25" t="s">
        <v>48</v>
      </c>
      <c r="P5" s="25" t="s">
        <v>62</v>
      </c>
      <c r="Q5" s="103"/>
    </row>
    <row r="6" spans="1:17" ht="16.5" x14ac:dyDescent="0.3">
      <c r="A6">
        <v>3101102</v>
      </c>
      <c r="B6" t="s">
        <v>76</v>
      </c>
      <c r="C6" s="7">
        <v>2121</v>
      </c>
      <c r="D6" s="7">
        <v>850</v>
      </c>
      <c r="E6" s="7">
        <v>282</v>
      </c>
      <c r="F6" s="7">
        <v>568</v>
      </c>
      <c r="G6" s="7">
        <v>1271</v>
      </c>
      <c r="H6" s="8">
        <v>2732</v>
      </c>
      <c r="I6" s="7">
        <v>950</v>
      </c>
      <c r="J6" s="7">
        <v>244</v>
      </c>
      <c r="K6" s="7">
        <v>706</v>
      </c>
      <c r="L6" s="7">
        <v>1782</v>
      </c>
      <c r="M6" s="7">
        <v>-611</v>
      </c>
      <c r="N6" s="7">
        <v>-100</v>
      </c>
      <c r="O6" s="7">
        <v>38</v>
      </c>
      <c r="P6" s="7">
        <v>-138</v>
      </c>
      <c r="Q6" s="7">
        <v>-511</v>
      </c>
    </row>
    <row r="7" spans="1:17" ht="16.5" x14ac:dyDescent="0.3">
      <c r="A7">
        <v>3101805</v>
      </c>
      <c r="B7" t="s">
        <v>80</v>
      </c>
      <c r="C7" s="7">
        <v>823</v>
      </c>
      <c r="D7" s="7">
        <v>700</v>
      </c>
      <c r="E7" s="7">
        <v>509</v>
      </c>
      <c r="F7" s="7">
        <v>191</v>
      </c>
      <c r="G7" s="7">
        <v>123</v>
      </c>
      <c r="H7" s="9">
        <v>564</v>
      </c>
      <c r="I7" s="7">
        <v>364</v>
      </c>
      <c r="J7" s="7">
        <v>205</v>
      </c>
      <c r="K7" s="7">
        <v>159</v>
      </c>
      <c r="L7" s="7">
        <v>200</v>
      </c>
      <c r="M7" s="7">
        <v>259</v>
      </c>
      <c r="N7" s="7">
        <v>336</v>
      </c>
      <c r="O7" s="7">
        <v>304</v>
      </c>
      <c r="P7" s="7">
        <v>32</v>
      </c>
      <c r="Q7" s="7">
        <v>-77</v>
      </c>
    </row>
    <row r="8" spans="1:17" ht="16.5" x14ac:dyDescent="0.3">
      <c r="A8">
        <v>3112059</v>
      </c>
      <c r="B8" t="s">
        <v>82</v>
      </c>
      <c r="C8" s="7">
        <v>350</v>
      </c>
      <c r="D8" s="7">
        <v>333</v>
      </c>
      <c r="E8" s="7">
        <v>244</v>
      </c>
      <c r="F8" s="7">
        <v>89</v>
      </c>
      <c r="G8" s="7">
        <v>17</v>
      </c>
      <c r="H8" s="9">
        <v>178</v>
      </c>
      <c r="I8" s="7">
        <v>148</v>
      </c>
      <c r="J8" s="7">
        <v>47</v>
      </c>
      <c r="K8" s="7">
        <v>101</v>
      </c>
      <c r="L8" s="7">
        <v>30</v>
      </c>
      <c r="M8" s="7">
        <v>172</v>
      </c>
      <c r="N8" s="7">
        <v>185</v>
      </c>
      <c r="O8" s="7">
        <v>197</v>
      </c>
      <c r="P8" s="7">
        <v>-12</v>
      </c>
      <c r="Q8" s="7">
        <v>-13</v>
      </c>
    </row>
    <row r="9" spans="1:17" ht="16.5" x14ac:dyDescent="0.3">
      <c r="A9">
        <v>3112653</v>
      </c>
      <c r="B9" t="s">
        <v>84</v>
      </c>
      <c r="C9" s="7">
        <v>424</v>
      </c>
      <c r="D9" s="7">
        <v>362</v>
      </c>
      <c r="E9" s="7">
        <v>218</v>
      </c>
      <c r="F9" s="7">
        <v>144</v>
      </c>
      <c r="G9" s="7">
        <v>62</v>
      </c>
      <c r="H9" s="9">
        <v>282</v>
      </c>
      <c r="I9" s="7">
        <v>267</v>
      </c>
      <c r="J9" s="7">
        <v>171</v>
      </c>
      <c r="K9" s="7">
        <v>96</v>
      </c>
      <c r="L9" s="7">
        <v>15</v>
      </c>
      <c r="M9" s="7">
        <v>142</v>
      </c>
      <c r="N9" s="7">
        <v>95</v>
      </c>
      <c r="O9" s="7">
        <v>47</v>
      </c>
      <c r="P9" s="7">
        <v>48</v>
      </c>
      <c r="Q9" s="7">
        <v>47</v>
      </c>
    </row>
    <row r="10" spans="1:17" ht="16.5" x14ac:dyDescent="0.3">
      <c r="A10">
        <v>3115706</v>
      </c>
      <c r="B10" t="s">
        <v>86</v>
      </c>
      <c r="C10" s="7">
        <v>377</v>
      </c>
      <c r="D10" s="7">
        <v>281</v>
      </c>
      <c r="E10" s="7">
        <v>187</v>
      </c>
      <c r="F10" s="7">
        <v>94</v>
      </c>
      <c r="G10" s="7">
        <v>96</v>
      </c>
      <c r="H10" s="9">
        <v>697</v>
      </c>
      <c r="I10" s="7">
        <v>552</v>
      </c>
      <c r="J10" s="7">
        <v>297</v>
      </c>
      <c r="K10" s="7">
        <v>255</v>
      </c>
      <c r="L10" s="7">
        <v>145</v>
      </c>
      <c r="M10" s="7">
        <v>-320</v>
      </c>
      <c r="N10" s="7">
        <v>-271</v>
      </c>
      <c r="O10" s="7">
        <v>-110</v>
      </c>
      <c r="P10" s="7">
        <v>-161</v>
      </c>
      <c r="Q10" s="7">
        <v>-49</v>
      </c>
    </row>
    <row r="11" spans="1:17" ht="16.5" x14ac:dyDescent="0.3">
      <c r="A11">
        <v>3116803</v>
      </c>
      <c r="B11" t="s">
        <v>88</v>
      </c>
      <c r="C11" s="7">
        <v>504</v>
      </c>
      <c r="D11" s="7">
        <v>361</v>
      </c>
      <c r="E11" s="7">
        <v>208</v>
      </c>
      <c r="F11" s="7">
        <v>153</v>
      </c>
      <c r="G11" s="7">
        <v>143</v>
      </c>
      <c r="H11" s="9">
        <v>804</v>
      </c>
      <c r="I11" s="7">
        <v>612</v>
      </c>
      <c r="J11" s="7">
        <v>219</v>
      </c>
      <c r="K11" s="7">
        <v>393</v>
      </c>
      <c r="L11" s="7">
        <v>192</v>
      </c>
      <c r="M11" s="7">
        <v>-300</v>
      </c>
      <c r="N11" s="7">
        <v>-251</v>
      </c>
      <c r="O11" s="7">
        <v>-11</v>
      </c>
      <c r="P11" s="7">
        <v>-240</v>
      </c>
      <c r="Q11" s="7">
        <v>-49</v>
      </c>
    </row>
    <row r="12" spans="1:17" ht="16.5" x14ac:dyDescent="0.3">
      <c r="A12">
        <v>3118403</v>
      </c>
      <c r="B12" t="s">
        <v>90</v>
      </c>
      <c r="C12" s="7">
        <v>1681</v>
      </c>
      <c r="D12" s="7">
        <v>1240</v>
      </c>
      <c r="E12" s="7">
        <v>774</v>
      </c>
      <c r="F12" s="7">
        <v>466</v>
      </c>
      <c r="G12" s="7">
        <v>441</v>
      </c>
      <c r="H12" s="9">
        <v>2021</v>
      </c>
      <c r="I12" s="7">
        <v>1227</v>
      </c>
      <c r="J12" s="7">
        <v>729</v>
      </c>
      <c r="K12" s="7">
        <v>498</v>
      </c>
      <c r="L12" s="7">
        <v>794</v>
      </c>
      <c r="M12" s="7">
        <v>-340</v>
      </c>
      <c r="N12" s="7">
        <v>13</v>
      </c>
      <c r="O12" s="7">
        <v>45</v>
      </c>
      <c r="P12" s="7">
        <v>-32</v>
      </c>
      <c r="Q12" s="7">
        <v>-353</v>
      </c>
    </row>
    <row r="13" spans="1:17" ht="16.5" x14ac:dyDescent="0.3">
      <c r="A13">
        <v>3119203</v>
      </c>
      <c r="B13" t="s">
        <v>92</v>
      </c>
      <c r="C13" s="7">
        <v>673</v>
      </c>
      <c r="D13" s="7">
        <v>576</v>
      </c>
      <c r="E13" s="7">
        <v>351</v>
      </c>
      <c r="F13" s="7">
        <v>225</v>
      </c>
      <c r="G13" s="7">
        <v>97</v>
      </c>
      <c r="H13" s="9">
        <v>802</v>
      </c>
      <c r="I13" s="7">
        <v>725</v>
      </c>
      <c r="J13" s="7">
        <v>432</v>
      </c>
      <c r="K13" s="7">
        <v>293</v>
      </c>
      <c r="L13" s="7">
        <v>77</v>
      </c>
      <c r="M13" s="7">
        <v>-129</v>
      </c>
      <c r="N13" s="7">
        <v>-149</v>
      </c>
      <c r="O13" s="7">
        <v>-81</v>
      </c>
      <c r="P13" s="7">
        <v>-68</v>
      </c>
      <c r="Q13" s="7">
        <v>20</v>
      </c>
    </row>
    <row r="14" spans="1:17" ht="16.5" x14ac:dyDescent="0.3">
      <c r="A14">
        <v>3120839</v>
      </c>
      <c r="B14" t="s">
        <v>94</v>
      </c>
      <c r="C14" s="7">
        <v>501</v>
      </c>
      <c r="D14" s="7">
        <v>323</v>
      </c>
      <c r="E14" s="7">
        <v>215</v>
      </c>
      <c r="F14" s="7">
        <v>108</v>
      </c>
      <c r="G14" s="7">
        <v>178</v>
      </c>
      <c r="H14" s="9">
        <v>284</v>
      </c>
      <c r="I14" s="7">
        <v>174</v>
      </c>
      <c r="J14" s="7">
        <v>129</v>
      </c>
      <c r="K14" s="7">
        <v>45</v>
      </c>
      <c r="L14" s="7">
        <v>110</v>
      </c>
      <c r="M14" s="7">
        <v>217</v>
      </c>
      <c r="N14" s="7">
        <v>149</v>
      </c>
      <c r="O14" s="7">
        <v>86</v>
      </c>
      <c r="P14" s="7">
        <v>63</v>
      </c>
      <c r="Q14" s="7">
        <v>68</v>
      </c>
    </row>
    <row r="15" spans="1:17" ht="16.5" x14ac:dyDescent="0.3">
      <c r="A15">
        <v>3122108</v>
      </c>
      <c r="B15" t="s">
        <v>96</v>
      </c>
      <c r="C15" s="7">
        <v>503</v>
      </c>
      <c r="D15" s="7">
        <v>424</v>
      </c>
      <c r="E15" s="7">
        <v>308</v>
      </c>
      <c r="F15" s="7">
        <v>116</v>
      </c>
      <c r="G15" s="7">
        <v>79</v>
      </c>
      <c r="H15" s="9">
        <v>166</v>
      </c>
      <c r="I15" s="7">
        <v>166</v>
      </c>
      <c r="J15" s="7">
        <v>138</v>
      </c>
      <c r="K15" s="7">
        <v>28</v>
      </c>
      <c r="L15" s="7">
        <v>0</v>
      </c>
      <c r="M15" s="7">
        <v>337</v>
      </c>
      <c r="N15" s="7">
        <v>258</v>
      </c>
      <c r="O15" s="7">
        <v>170</v>
      </c>
      <c r="P15" s="7">
        <v>88</v>
      </c>
      <c r="Q15" s="7">
        <v>79</v>
      </c>
    </row>
    <row r="16" spans="1:17" ht="16.5" x14ac:dyDescent="0.3">
      <c r="A16">
        <v>3122207</v>
      </c>
      <c r="B16" t="s">
        <v>98</v>
      </c>
      <c r="C16" s="7">
        <v>665</v>
      </c>
      <c r="D16" s="7">
        <v>624</v>
      </c>
      <c r="E16" s="7">
        <v>443</v>
      </c>
      <c r="F16" s="7">
        <v>181</v>
      </c>
      <c r="G16" s="7">
        <v>41</v>
      </c>
      <c r="H16" s="9">
        <v>473</v>
      </c>
      <c r="I16" s="7">
        <v>464</v>
      </c>
      <c r="J16" s="7">
        <v>145</v>
      </c>
      <c r="K16" s="7">
        <v>319</v>
      </c>
      <c r="L16" s="7">
        <v>9</v>
      </c>
      <c r="M16" s="7">
        <v>192</v>
      </c>
      <c r="N16" s="7">
        <v>160</v>
      </c>
      <c r="O16" s="7">
        <v>298</v>
      </c>
      <c r="P16" s="7">
        <v>-138</v>
      </c>
      <c r="Q16" s="7">
        <v>32</v>
      </c>
    </row>
    <row r="17" spans="1:17" ht="16.5" x14ac:dyDescent="0.3">
      <c r="A17">
        <v>3122603</v>
      </c>
      <c r="B17" t="s">
        <v>100</v>
      </c>
      <c r="C17" s="7">
        <v>207</v>
      </c>
      <c r="D17" s="7">
        <v>158</v>
      </c>
      <c r="E17" s="7">
        <v>32</v>
      </c>
      <c r="F17" s="7">
        <v>126</v>
      </c>
      <c r="G17" s="7">
        <v>49</v>
      </c>
      <c r="H17" s="9">
        <v>312</v>
      </c>
      <c r="I17" s="7">
        <v>307</v>
      </c>
      <c r="J17" s="7">
        <v>62</v>
      </c>
      <c r="K17" s="7">
        <v>245</v>
      </c>
      <c r="L17" s="7">
        <v>5</v>
      </c>
      <c r="M17" s="7">
        <v>-105</v>
      </c>
      <c r="N17" s="7">
        <v>-149</v>
      </c>
      <c r="O17" s="7">
        <v>-30</v>
      </c>
      <c r="P17" s="7">
        <v>-119</v>
      </c>
      <c r="Q17" s="7">
        <v>44</v>
      </c>
    </row>
    <row r="18" spans="1:17" ht="16.5" x14ac:dyDescent="0.3">
      <c r="A18">
        <v>3123106</v>
      </c>
      <c r="B18" t="s">
        <v>102</v>
      </c>
      <c r="C18" s="7">
        <v>200</v>
      </c>
      <c r="D18" s="7">
        <v>176</v>
      </c>
      <c r="E18" s="7">
        <v>22</v>
      </c>
      <c r="F18" s="7">
        <v>154</v>
      </c>
      <c r="G18" s="7">
        <v>24</v>
      </c>
      <c r="H18" s="9">
        <v>588</v>
      </c>
      <c r="I18" s="7">
        <v>568</v>
      </c>
      <c r="J18" s="7">
        <v>94</v>
      </c>
      <c r="K18" s="7">
        <v>474</v>
      </c>
      <c r="L18" s="7">
        <v>20</v>
      </c>
      <c r="M18" s="7">
        <v>-388</v>
      </c>
      <c r="N18" s="7">
        <v>-392</v>
      </c>
      <c r="O18" s="7">
        <v>-72</v>
      </c>
      <c r="P18" s="7">
        <v>-320</v>
      </c>
      <c r="Q18" s="7">
        <v>4</v>
      </c>
    </row>
    <row r="19" spans="1:17" ht="16.5" x14ac:dyDescent="0.3">
      <c r="A19">
        <v>3123700</v>
      </c>
      <c r="B19" t="s">
        <v>104</v>
      </c>
      <c r="C19" s="7">
        <v>492</v>
      </c>
      <c r="D19" s="7">
        <v>429</v>
      </c>
      <c r="E19" s="7">
        <v>296</v>
      </c>
      <c r="F19" s="7">
        <v>133</v>
      </c>
      <c r="G19" s="7">
        <v>63</v>
      </c>
      <c r="H19" s="9">
        <v>890</v>
      </c>
      <c r="I19" s="7">
        <v>732</v>
      </c>
      <c r="J19" s="7">
        <v>287</v>
      </c>
      <c r="K19" s="7">
        <v>445</v>
      </c>
      <c r="L19" s="7">
        <v>158</v>
      </c>
      <c r="M19" s="7">
        <v>-398</v>
      </c>
      <c r="N19" s="7">
        <v>-303</v>
      </c>
      <c r="O19" s="7">
        <v>9</v>
      </c>
      <c r="P19" s="7">
        <v>-312</v>
      </c>
      <c r="Q19" s="7">
        <v>-95</v>
      </c>
    </row>
    <row r="20" spans="1:17" ht="16.5" x14ac:dyDescent="0.3">
      <c r="A20">
        <v>3125804</v>
      </c>
      <c r="B20" t="s">
        <v>106</v>
      </c>
      <c r="C20" s="7">
        <v>416</v>
      </c>
      <c r="D20" s="7">
        <v>378</v>
      </c>
      <c r="E20" s="7">
        <v>239</v>
      </c>
      <c r="F20" s="7">
        <v>139</v>
      </c>
      <c r="G20" s="7">
        <v>38</v>
      </c>
      <c r="H20" s="9">
        <v>303</v>
      </c>
      <c r="I20" s="7">
        <v>271</v>
      </c>
      <c r="J20" s="7">
        <v>120</v>
      </c>
      <c r="K20" s="7">
        <v>151</v>
      </c>
      <c r="L20" s="7">
        <v>32</v>
      </c>
      <c r="M20" s="7">
        <v>113</v>
      </c>
      <c r="N20" s="7">
        <v>107</v>
      </c>
      <c r="O20" s="7">
        <v>119</v>
      </c>
      <c r="P20" s="7">
        <v>-12</v>
      </c>
      <c r="Q20" s="7">
        <v>6</v>
      </c>
    </row>
    <row r="21" spans="1:17" ht="16.5" x14ac:dyDescent="0.3">
      <c r="A21">
        <v>3126901</v>
      </c>
      <c r="B21" t="s">
        <v>108</v>
      </c>
      <c r="C21" s="7">
        <v>1089</v>
      </c>
      <c r="D21" s="7">
        <v>889</v>
      </c>
      <c r="E21" s="7">
        <v>584</v>
      </c>
      <c r="F21" s="7">
        <v>305</v>
      </c>
      <c r="G21" s="7">
        <v>200</v>
      </c>
      <c r="H21" s="9">
        <v>687</v>
      </c>
      <c r="I21" s="7">
        <v>558</v>
      </c>
      <c r="J21" s="7">
        <v>340</v>
      </c>
      <c r="K21" s="7">
        <v>218</v>
      </c>
      <c r="L21" s="7">
        <v>129</v>
      </c>
      <c r="M21" s="7">
        <v>402</v>
      </c>
      <c r="N21" s="7">
        <v>331</v>
      </c>
      <c r="O21" s="7">
        <v>244</v>
      </c>
      <c r="P21" s="7">
        <v>87</v>
      </c>
      <c r="Q21" s="7">
        <v>71</v>
      </c>
    </row>
    <row r="22" spans="1:17" ht="16.5" x14ac:dyDescent="0.3">
      <c r="A22">
        <v>3126950</v>
      </c>
      <c r="B22" t="s">
        <v>110</v>
      </c>
      <c r="C22" s="7">
        <v>252</v>
      </c>
      <c r="D22" s="7">
        <v>238</v>
      </c>
      <c r="E22" s="7">
        <v>133</v>
      </c>
      <c r="F22" s="7">
        <v>105</v>
      </c>
      <c r="G22" s="7">
        <v>14</v>
      </c>
      <c r="H22" s="9">
        <v>143</v>
      </c>
      <c r="I22" s="7">
        <v>128</v>
      </c>
      <c r="J22" s="7">
        <v>36</v>
      </c>
      <c r="K22" s="7">
        <v>92</v>
      </c>
      <c r="L22" s="7">
        <v>15</v>
      </c>
      <c r="M22" s="7">
        <v>109</v>
      </c>
      <c r="N22" s="7">
        <v>110</v>
      </c>
      <c r="O22" s="7">
        <v>97</v>
      </c>
      <c r="P22" s="7">
        <v>13</v>
      </c>
      <c r="Q22" s="7">
        <v>-1</v>
      </c>
    </row>
    <row r="23" spans="1:17" ht="16.5" x14ac:dyDescent="0.3">
      <c r="A23">
        <v>3127305</v>
      </c>
      <c r="B23" t="s">
        <v>112</v>
      </c>
      <c r="C23" s="7">
        <v>639</v>
      </c>
      <c r="D23" s="7">
        <v>512</v>
      </c>
      <c r="E23" s="7">
        <v>312</v>
      </c>
      <c r="F23" s="7">
        <v>200</v>
      </c>
      <c r="G23" s="7">
        <v>127</v>
      </c>
      <c r="H23" s="9">
        <v>862</v>
      </c>
      <c r="I23" s="7">
        <v>662</v>
      </c>
      <c r="J23" s="7">
        <v>509</v>
      </c>
      <c r="K23" s="7">
        <v>153</v>
      </c>
      <c r="L23" s="7">
        <v>200</v>
      </c>
      <c r="M23" s="7">
        <v>-223</v>
      </c>
      <c r="N23" s="7">
        <v>-150</v>
      </c>
      <c r="O23" s="7">
        <v>-197</v>
      </c>
      <c r="P23" s="7">
        <v>47</v>
      </c>
      <c r="Q23" s="7">
        <v>-73</v>
      </c>
    </row>
    <row r="24" spans="1:17" ht="16.5" x14ac:dyDescent="0.3">
      <c r="A24">
        <v>3127370</v>
      </c>
      <c r="B24" t="s">
        <v>114</v>
      </c>
      <c r="C24" s="7">
        <v>198</v>
      </c>
      <c r="D24" s="7">
        <v>107</v>
      </c>
      <c r="E24" s="7">
        <v>98</v>
      </c>
      <c r="F24" s="7">
        <v>9</v>
      </c>
      <c r="G24" s="7">
        <v>91</v>
      </c>
      <c r="H24" s="9">
        <v>269</v>
      </c>
      <c r="I24" s="7">
        <v>203</v>
      </c>
      <c r="J24" s="7">
        <v>170</v>
      </c>
      <c r="K24" s="7">
        <v>33</v>
      </c>
      <c r="L24" s="7">
        <v>66</v>
      </c>
      <c r="M24" s="7">
        <v>-71</v>
      </c>
      <c r="N24" s="7">
        <v>-96</v>
      </c>
      <c r="O24" s="7">
        <v>-72</v>
      </c>
      <c r="P24" s="7">
        <v>-24</v>
      </c>
      <c r="Q24" s="7">
        <v>25</v>
      </c>
    </row>
    <row r="25" spans="1:17" ht="16.5" x14ac:dyDescent="0.3">
      <c r="A25">
        <v>3127503</v>
      </c>
      <c r="B25" t="s">
        <v>116</v>
      </c>
      <c r="C25" s="7">
        <v>283</v>
      </c>
      <c r="D25" s="7">
        <v>234</v>
      </c>
      <c r="E25" s="7">
        <v>124</v>
      </c>
      <c r="F25" s="7">
        <v>110</v>
      </c>
      <c r="G25" s="7">
        <v>49</v>
      </c>
      <c r="H25" s="9">
        <v>602</v>
      </c>
      <c r="I25" s="7">
        <v>542</v>
      </c>
      <c r="J25" s="7">
        <v>276</v>
      </c>
      <c r="K25" s="7">
        <v>266</v>
      </c>
      <c r="L25" s="7">
        <v>60</v>
      </c>
      <c r="M25" s="7">
        <v>-319</v>
      </c>
      <c r="N25" s="7">
        <v>-308</v>
      </c>
      <c r="O25" s="7">
        <v>-152</v>
      </c>
      <c r="P25" s="7">
        <v>-156</v>
      </c>
      <c r="Q25" s="7">
        <v>-11</v>
      </c>
    </row>
    <row r="26" spans="1:17" ht="16.5" x14ac:dyDescent="0.3">
      <c r="A26">
        <v>3127701</v>
      </c>
      <c r="B26" t="s">
        <v>78</v>
      </c>
      <c r="C26" s="7">
        <v>12229</v>
      </c>
      <c r="D26" s="7">
        <v>8620</v>
      </c>
      <c r="E26" s="7">
        <v>3077</v>
      </c>
      <c r="F26" s="7">
        <v>5543</v>
      </c>
      <c r="G26" s="7">
        <v>3609</v>
      </c>
      <c r="H26" s="9">
        <v>19906</v>
      </c>
      <c r="I26" s="7">
        <v>12336</v>
      </c>
      <c r="J26" s="7">
        <v>3223</v>
      </c>
      <c r="K26" s="7">
        <v>9113</v>
      </c>
      <c r="L26" s="7">
        <v>7570</v>
      </c>
      <c r="M26" s="7">
        <v>-7677</v>
      </c>
      <c r="N26" s="7">
        <v>-3716</v>
      </c>
      <c r="O26" s="7">
        <v>-146</v>
      </c>
      <c r="P26" s="7">
        <v>-3570</v>
      </c>
      <c r="Q26" s="7">
        <v>-3961</v>
      </c>
    </row>
    <row r="27" spans="1:17" ht="16.5" x14ac:dyDescent="0.3">
      <c r="A27">
        <v>3128006</v>
      </c>
      <c r="B27" t="s">
        <v>119</v>
      </c>
      <c r="C27" s="7">
        <v>2613</v>
      </c>
      <c r="D27" s="7">
        <v>2418</v>
      </c>
      <c r="E27" s="7">
        <v>1016</v>
      </c>
      <c r="F27" s="7">
        <v>1402</v>
      </c>
      <c r="G27" s="7">
        <v>195</v>
      </c>
      <c r="H27" s="9">
        <v>2144</v>
      </c>
      <c r="I27" s="7">
        <v>1955</v>
      </c>
      <c r="J27" s="7">
        <v>548</v>
      </c>
      <c r="K27" s="7">
        <v>1407</v>
      </c>
      <c r="L27" s="7">
        <v>189</v>
      </c>
      <c r="M27" s="7">
        <v>469</v>
      </c>
      <c r="N27" s="7">
        <v>463</v>
      </c>
      <c r="O27" s="7">
        <v>468</v>
      </c>
      <c r="P27" s="7">
        <v>-5</v>
      </c>
      <c r="Q27" s="7">
        <v>6</v>
      </c>
    </row>
    <row r="28" spans="1:17" ht="16.5" x14ac:dyDescent="0.3">
      <c r="A28">
        <v>3131802</v>
      </c>
      <c r="B28" t="s">
        <v>121</v>
      </c>
      <c r="C28" s="7">
        <v>719</v>
      </c>
      <c r="D28" s="7">
        <v>470</v>
      </c>
      <c r="E28" s="7">
        <v>215</v>
      </c>
      <c r="F28" s="7">
        <v>255</v>
      </c>
      <c r="G28" s="7">
        <v>249</v>
      </c>
      <c r="H28" s="9">
        <v>630</v>
      </c>
      <c r="I28" s="7">
        <v>390</v>
      </c>
      <c r="J28" s="7">
        <v>207</v>
      </c>
      <c r="K28" s="7">
        <v>183</v>
      </c>
      <c r="L28" s="7">
        <v>240</v>
      </c>
      <c r="M28" s="7">
        <v>89</v>
      </c>
      <c r="N28" s="7">
        <v>80</v>
      </c>
      <c r="O28" s="7">
        <v>8</v>
      </c>
      <c r="P28" s="7">
        <v>72</v>
      </c>
      <c r="Q28" s="7">
        <v>9</v>
      </c>
    </row>
    <row r="29" spans="1:17" ht="16.5" x14ac:dyDescent="0.3">
      <c r="A29">
        <v>3133204</v>
      </c>
      <c r="B29" t="s">
        <v>123</v>
      </c>
      <c r="C29" s="7">
        <v>663</v>
      </c>
      <c r="D29" s="7">
        <v>536</v>
      </c>
      <c r="E29" s="7">
        <v>257</v>
      </c>
      <c r="F29" s="7">
        <v>279</v>
      </c>
      <c r="G29" s="7">
        <v>127</v>
      </c>
      <c r="H29" s="9">
        <v>1303</v>
      </c>
      <c r="I29" s="7">
        <v>1069</v>
      </c>
      <c r="J29" s="7">
        <v>343</v>
      </c>
      <c r="K29" s="7">
        <v>726</v>
      </c>
      <c r="L29" s="7">
        <v>234</v>
      </c>
      <c r="M29" s="7">
        <v>-640</v>
      </c>
      <c r="N29" s="7">
        <v>-533</v>
      </c>
      <c r="O29" s="7">
        <v>-86</v>
      </c>
      <c r="P29" s="7">
        <v>-447</v>
      </c>
      <c r="Q29" s="7">
        <v>-107</v>
      </c>
    </row>
    <row r="30" spans="1:17" ht="16.5" x14ac:dyDescent="0.3">
      <c r="A30">
        <v>3134103</v>
      </c>
      <c r="B30" t="s">
        <v>125</v>
      </c>
      <c r="C30" s="7">
        <v>506</v>
      </c>
      <c r="D30" s="7">
        <v>323</v>
      </c>
      <c r="E30" s="7">
        <v>257</v>
      </c>
      <c r="F30" s="7">
        <v>66</v>
      </c>
      <c r="G30" s="7">
        <v>183</v>
      </c>
      <c r="H30" s="9">
        <v>426</v>
      </c>
      <c r="I30" s="7">
        <v>231</v>
      </c>
      <c r="J30" s="7">
        <v>128</v>
      </c>
      <c r="K30" s="7">
        <v>103</v>
      </c>
      <c r="L30" s="7">
        <v>195</v>
      </c>
      <c r="M30" s="7">
        <v>80</v>
      </c>
      <c r="N30" s="7">
        <v>92</v>
      </c>
      <c r="O30" s="7">
        <v>129</v>
      </c>
      <c r="P30" s="7">
        <v>-37</v>
      </c>
      <c r="Q30" s="7">
        <v>-12</v>
      </c>
    </row>
    <row r="31" spans="1:17" ht="16.5" x14ac:dyDescent="0.3">
      <c r="A31">
        <v>3135076</v>
      </c>
      <c r="B31" t="s">
        <v>127</v>
      </c>
      <c r="C31" s="7">
        <v>223</v>
      </c>
      <c r="D31" s="7">
        <v>181</v>
      </c>
      <c r="E31" s="7">
        <v>121</v>
      </c>
      <c r="F31" s="7">
        <v>60</v>
      </c>
      <c r="G31" s="7">
        <v>42</v>
      </c>
      <c r="H31" s="9">
        <v>402</v>
      </c>
      <c r="I31" s="7">
        <v>303</v>
      </c>
      <c r="J31" s="7">
        <v>220</v>
      </c>
      <c r="K31" s="7">
        <v>83</v>
      </c>
      <c r="L31" s="7">
        <v>99</v>
      </c>
      <c r="M31" s="7">
        <v>-179</v>
      </c>
      <c r="N31" s="7">
        <v>-122</v>
      </c>
      <c r="O31" s="7">
        <v>-99</v>
      </c>
      <c r="P31" s="7">
        <v>-23</v>
      </c>
      <c r="Q31" s="7">
        <v>-57</v>
      </c>
    </row>
    <row r="32" spans="1:17" ht="16.5" x14ac:dyDescent="0.3">
      <c r="A32">
        <v>3136553</v>
      </c>
      <c r="B32" t="s">
        <v>129</v>
      </c>
      <c r="C32" s="7">
        <v>611</v>
      </c>
      <c r="D32" s="7">
        <v>544</v>
      </c>
      <c r="E32" s="7">
        <v>337</v>
      </c>
      <c r="F32" s="7">
        <v>207</v>
      </c>
      <c r="G32" s="7">
        <v>67</v>
      </c>
      <c r="H32" s="9">
        <v>102</v>
      </c>
      <c r="I32" s="7">
        <v>88</v>
      </c>
      <c r="J32" s="7">
        <v>71</v>
      </c>
      <c r="K32" s="7">
        <v>17</v>
      </c>
      <c r="L32" s="7">
        <v>14</v>
      </c>
      <c r="M32" s="7">
        <v>509</v>
      </c>
      <c r="N32" s="7">
        <v>456</v>
      </c>
      <c r="O32" s="7">
        <v>266</v>
      </c>
      <c r="P32" s="7">
        <v>190</v>
      </c>
      <c r="Q32" s="7">
        <v>53</v>
      </c>
    </row>
    <row r="33" spans="1:17" ht="16.5" x14ac:dyDescent="0.3">
      <c r="A33">
        <v>3139607</v>
      </c>
      <c r="B33" t="s">
        <v>131</v>
      </c>
      <c r="C33" s="7">
        <v>1534</v>
      </c>
      <c r="D33" s="7">
        <v>654</v>
      </c>
      <c r="E33" s="7">
        <v>372</v>
      </c>
      <c r="F33" s="7">
        <v>282</v>
      </c>
      <c r="G33" s="7">
        <v>880</v>
      </c>
      <c r="H33" s="9">
        <v>2683</v>
      </c>
      <c r="I33" s="7">
        <v>1210</v>
      </c>
      <c r="J33" s="7">
        <v>465</v>
      </c>
      <c r="K33" s="7">
        <v>745</v>
      </c>
      <c r="L33" s="7">
        <v>1473</v>
      </c>
      <c r="M33" s="7">
        <v>-1149</v>
      </c>
      <c r="N33" s="7">
        <v>-556</v>
      </c>
      <c r="O33" s="7">
        <v>-93</v>
      </c>
      <c r="P33" s="7">
        <v>-463</v>
      </c>
      <c r="Q33" s="7">
        <v>-593</v>
      </c>
    </row>
    <row r="34" spans="1:17" ht="16.5" x14ac:dyDescent="0.3">
      <c r="A34">
        <v>3140100</v>
      </c>
      <c r="B34" t="s">
        <v>133</v>
      </c>
      <c r="C34" s="7">
        <v>252</v>
      </c>
      <c r="D34" s="7">
        <v>214</v>
      </c>
      <c r="E34" s="7">
        <v>101</v>
      </c>
      <c r="F34" s="7">
        <v>113</v>
      </c>
      <c r="G34" s="7">
        <v>38</v>
      </c>
      <c r="H34" s="9">
        <v>222</v>
      </c>
      <c r="I34" s="7">
        <v>179</v>
      </c>
      <c r="J34" s="7">
        <v>151</v>
      </c>
      <c r="K34" s="7">
        <v>28</v>
      </c>
      <c r="L34" s="7">
        <v>43</v>
      </c>
      <c r="M34" s="7">
        <v>30</v>
      </c>
      <c r="N34" s="7">
        <v>35</v>
      </c>
      <c r="O34" s="7">
        <v>-50</v>
      </c>
      <c r="P34" s="7">
        <v>85</v>
      </c>
      <c r="Q34" s="7">
        <v>-5</v>
      </c>
    </row>
    <row r="35" spans="1:17" ht="16.5" x14ac:dyDescent="0.3">
      <c r="A35">
        <v>3140605</v>
      </c>
      <c r="B35" t="s">
        <v>135</v>
      </c>
      <c r="C35" s="7">
        <v>213</v>
      </c>
      <c r="D35" s="7">
        <v>165</v>
      </c>
      <c r="E35" s="7">
        <v>106</v>
      </c>
      <c r="F35" s="7">
        <v>59</v>
      </c>
      <c r="G35" s="7">
        <v>48</v>
      </c>
      <c r="H35" s="9">
        <v>381</v>
      </c>
      <c r="I35" s="7">
        <v>311</v>
      </c>
      <c r="J35" s="7">
        <v>149</v>
      </c>
      <c r="K35" s="7">
        <v>162</v>
      </c>
      <c r="L35" s="7">
        <v>70</v>
      </c>
      <c r="M35" s="7">
        <v>-168</v>
      </c>
      <c r="N35" s="7">
        <v>-146</v>
      </c>
      <c r="O35" s="7">
        <v>-43</v>
      </c>
      <c r="P35" s="7">
        <v>-103</v>
      </c>
      <c r="Q35" s="7">
        <v>-22</v>
      </c>
    </row>
    <row r="36" spans="1:17" ht="16.5" x14ac:dyDescent="0.3">
      <c r="A36">
        <v>3141504</v>
      </c>
      <c r="B36" t="s">
        <v>137</v>
      </c>
      <c r="C36" s="7">
        <v>358</v>
      </c>
      <c r="D36" s="7">
        <v>300</v>
      </c>
      <c r="E36" s="7">
        <v>140</v>
      </c>
      <c r="F36" s="7">
        <v>160</v>
      </c>
      <c r="G36" s="7">
        <v>58</v>
      </c>
      <c r="H36" s="9">
        <v>823</v>
      </c>
      <c r="I36" s="7">
        <v>441</v>
      </c>
      <c r="J36" s="7">
        <v>223</v>
      </c>
      <c r="K36" s="7">
        <v>218</v>
      </c>
      <c r="L36" s="7">
        <v>382</v>
      </c>
      <c r="M36" s="7">
        <v>-465</v>
      </c>
      <c r="N36" s="7">
        <v>-141</v>
      </c>
      <c r="O36" s="7">
        <v>-83</v>
      </c>
      <c r="P36" s="7">
        <v>-58</v>
      </c>
      <c r="Q36" s="7">
        <v>-324</v>
      </c>
    </row>
    <row r="37" spans="1:17" ht="16.5" x14ac:dyDescent="0.3">
      <c r="A37">
        <v>3144201</v>
      </c>
      <c r="B37" t="s">
        <v>139</v>
      </c>
      <c r="C37" s="7">
        <v>131</v>
      </c>
      <c r="D37" s="7">
        <v>114</v>
      </c>
      <c r="E37" s="7">
        <v>51</v>
      </c>
      <c r="F37" s="7">
        <v>63</v>
      </c>
      <c r="G37" s="7">
        <v>17</v>
      </c>
      <c r="H37" s="9">
        <v>218</v>
      </c>
      <c r="I37" s="7">
        <v>184</v>
      </c>
      <c r="J37" s="7">
        <v>105</v>
      </c>
      <c r="K37" s="7">
        <v>79</v>
      </c>
      <c r="L37" s="7">
        <v>34</v>
      </c>
      <c r="M37" s="7">
        <v>-87</v>
      </c>
      <c r="N37" s="7">
        <v>-70</v>
      </c>
      <c r="O37" s="7">
        <v>-54</v>
      </c>
      <c r="P37" s="7">
        <v>-16</v>
      </c>
      <c r="Q37" s="7">
        <v>-17</v>
      </c>
    </row>
    <row r="38" spans="1:17" ht="16.5" x14ac:dyDescent="0.3">
      <c r="A38">
        <v>3144672</v>
      </c>
      <c r="B38" t="s">
        <v>141</v>
      </c>
      <c r="C38" s="7">
        <v>163</v>
      </c>
      <c r="D38" s="7">
        <v>73</v>
      </c>
      <c r="E38" s="7">
        <v>57</v>
      </c>
      <c r="F38" s="7">
        <v>16</v>
      </c>
      <c r="G38" s="7">
        <v>90</v>
      </c>
      <c r="H38" s="47">
        <v>266</v>
      </c>
      <c r="I38" s="7">
        <v>189</v>
      </c>
      <c r="J38" s="7">
        <v>61</v>
      </c>
      <c r="K38" s="7">
        <v>128</v>
      </c>
      <c r="L38" s="7">
        <v>77</v>
      </c>
      <c r="M38" s="7">
        <v>-103</v>
      </c>
      <c r="N38" s="7">
        <v>-116</v>
      </c>
      <c r="O38" s="7">
        <v>-4</v>
      </c>
      <c r="P38" s="7">
        <v>-112</v>
      </c>
      <c r="Q38" s="7">
        <v>13</v>
      </c>
    </row>
    <row r="39" spans="1:17" ht="16.5" x14ac:dyDescent="0.3">
      <c r="A39">
        <v>3148400</v>
      </c>
      <c r="B39" t="s">
        <v>143</v>
      </c>
      <c r="C39" s="7">
        <v>218</v>
      </c>
      <c r="D39" s="7">
        <v>180</v>
      </c>
      <c r="E39" s="7">
        <v>117</v>
      </c>
      <c r="F39" s="7">
        <v>63</v>
      </c>
      <c r="G39" s="7">
        <v>38</v>
      </c>
      <c r="H39" s="9">
        <v>461</v>
      </c>
      <c r="I39" s="7">
        <v>227</v>
      </c>
      <c r="J39" s="7">
        <v>162</v>
      </c>
      <c r="K39" s="7">
        <v>65</v>
      </c>
      <c r="L39" s="7">
        <v>234</v>
      </c>
      <c r="M39" s="7">
        <v>-243</v>
      </c>
      <c r="N39" s="7">
        <v>-47</v>
      </c>
      <c r="O39" s="7">
        <v>-45</v>
      </c>
      <c r="P39" s="7">
        <v>-2</v>
      </c>
      <c r="Q39" s="7">
        <v>-196</v>
      </c>
    </row>
    <row r="40" spans="1:17" ht="16.5" x14ac:dyDescent="0.3">
      <c r="A40">
        <v>3148608</v>
      </c>
      <c r="B40" t="s">
        <v>145</v>
      </c>
      <c r="C40" s="7">
        <v>657</v>
      </c>
      <c r="D40" s="7">
        <v>551</v>
      </c>
      <c r="E40" s="7">
        <v>246</v>
      </c>
      <c r="F40" s="7">
        <v>305</v>
      </c>
      <c r="G40" s="7">
        <v>106</v>
      </c>
      <c r="H40" s="9">
        <v>1393</v>
      </c>
      <c r="I40" s="7">
        <v>1295</v>
      </c>
      <c r="J40" s="7">
        <v>626</v>
      </c>
      <c r="K40" s="7">
        <v>669</v>
      </c>
      <c r="L40" s="7">
        <v>98</v>
      </c>
      <c r="M40" s="7">
        <v>-736</v>
      </c>
      <c r="N40" s="7">
        <v>-744</v>
      </c>
      <c r="O40" s="7">
        <v>-380</v>
      </c>
      <c r="P40" s="7">
        <v>-364</v>
      </c>
      <c r="Q40" s="7">
        <v>8</v>
      </c>
    </row>
    <row r="41" spans="1:17" ht="16.5" x14ac:dyDescent="0.3">
      <c r="A41">
        <v>3154309</v>
      </c>
      <c r="B41" t="s">
        <v>147</v>
      </c>
      <c r="C41" s="7">
        <v>976</v>
      </c>
      <c r="D41" s="7">
        <v>632</v>
      </c>
      <c r="E41" s="7">
        <v>411</v>
      </c>
      <c r="F41" s="7">
        <v>221</v>
      </c>
      <c r="G41" s="7">
        <v>344</v>
      </c>
      <c r="H41" s="9">
        <v>1728</v>
      </c>
      <c r="I41" s="7">
        <v>770</v>
      </c>
      <c r="J41" s="7">
        <v>402</v>
      </c>
      <c r="K41" s="7">
        <v>368</v>
      </c>
      <c r="L41" s="7">
        <v>958</v>
      </c>
      <c r="M41" s="7">
        <v>-752</v>
      </c>
      <c r="N41" s="7">
        <v>-138</v>
      </c>
      <c r="O41" s="7">
        <v>9</v>
      </c>
      <c r="P41" s="7">
        <v>-147</v>
      </c>
      <c r="Q41" s="7">
        <v>-614</v>
      </c>
    </row>
    <row r="42" spans="1:17" ht="16.5" x14ac:dyDescent="0.3">
      <c r="A42">
        <v>3156007</v>
      </c>
      <c r="B42" t="s">
        <v>149</v>
      </c>
      <c r="C42" s="7">
        <v>349</v>
      </c>
      <c r="D42" s="7">
        <v>146</v>
      </c>
      <c r="E42" s="7">
        <v>61</v>
      </c>
      <c r="F42" s="7">
        <v>85</v>
      </c>
      <c r="G42" s="7">
        <v>203</v>
      </c>
      <c r="H42" s="9">
        <v>1267</v>
      </c>
      <c r="I42" s="7">
        <v>623</v>
      </c>
      <c r="J42" s="7">
        <v>234</v>
      </c>
      <c r="K42" s="7">
        <v>389</v>
      </c>
      <c r="L42" s="7">
        <v>644</v>
      </c>
      <c r="M42" s="7">
        <v>-918</v>
      </c>
      <c r="N42" s="7">
        <v>-477</v>
      </c>
      <c r="O42" s="7">
        <v>-173</v>
      </c>
      <c r="P42" s="7">
        <v>-304</v>
      </c>
      <c r="Q42" s="7">
        <v>-441</v>
      </c>
    </row>
    <row r="43" spans="1:17" ht="16.5" x14ac:dyDescent="0.3">
      <c r="A43">
        <v>3156809</v>
      </c>
      <c r="B43" t="s">
        <v>151</v>
      </c>
      <c r="C43" s="7">
        <v>596</v>
      </c>
      <c r="D43" s="7">
        <v>458</v>
      </c>
      <c r="E43" s="7">
        <v>204</v>
      </c>
      <c r="F43" s="7">
        <v>254</v>
      </c>
      <c r="G43" s="7">
        <v>138</v>
      </c>
      <c r="H43" s="9">
        <v>1420</v>
      </c>
      <c r="I43" s="7">
        <v>1186</v>
      </c>
      <c r="J43" s="7">
        <v>499</v>
      </c>
      <c r="K43" s="7">
        <v>687</v>
      </c>
      <c r="L43" s="7">
        <v>234</v>
      </c>
      <c r="M43" s="7">
        <v>-824</v>
      </c>
      <c r="N43" s="7">
        <v>-728</v>
      </c>
      <c r="O43" s="7">
        <v>-295</v>
      </c>
      <c r="P43" s="7">
        <v>-433</v>
      </c>
      <c r="Q43" s="7">
        <v>-96</v>
      </c>
    </row>
    <row r="44" spans="1:17" ht="16.5" x14ac:dyDescent="0.3">
      <c r="A44">
        <v>3157500</v>
      </c>
      <c r="B44" t="s">
        <v>153</v>
      </c>
      <c r="C44" s="7">
        <v>181</v>
      </c>
      <c r="D44" s="7">
        <v>136</v>
      </c>
      <c r="E44" s="7">
        <v>101</v>
      </c>
      <c r="F44" s="7">
        <v>35</v>
      </c>
      <c r="G44" s="7">
        <v>45</v>
      </c>
      <c r="H44" s="9">
        <v>394</v>
      </c>
      <c r="I44" s="7">
        <v>370</v>
      </c>
      <c r="J44" s="7">
        <v>240</v>
      </c>
      <c r="K44" s="7">
        <v>130</v>
      </c>
      <c r="L44" s="7">
        <v>24</v>
      </c>
      <c r="M44" s="7">
        <v>-213</v>
      </c>
      <c r="N44" s="7">
        <v>-234</v>
      </c>
      <c r="O44" s="7">
        <v>-139</v>
      </c>
      <c r="P44" s="7">
        <v>-95</v>
      </c>
      <c r="Q44" s="7">
        <v>21</v>
      </c>
    </row>
    <row r="45" spans="1:17" ht="16.5" x14ac:dyDescent="0.3">
      <c r="A45">
        <v>3158201</v>
      </c>
      <c r="B45" t="s">
        <v>155</v>
      </c>
      <c r="C45" s="7">
        <v>726</v>
      </c>
      <c r="D45" s="7">
        <v>637</v>
      </c>
      <c r="E45" s="7">
        <v>367</v>
      </c>
      <c r="F45" s="7">
        <v>270</v>
      </c>
      <c r="G45" s="7">
        <v>89</v>
      </c>
      <c r="H45" s="9">
        <v>2240</v>
      </c>
      <c r="I45" s="7">
        <v>1806</v>
      </c>
      <c r="J45" s="7">
        <v>477</v>
      </c>
      <c r="K45" s="7">
        <v>1329</v>
      </c>
      <c r="L45" s="7">
        <v>434</v>
      </c>
      <c r="M45" s="7">
        <v>-1514</v>
      </c>
      <c r="N45" s="7">
        <v>-1169</v>
      </c>
      <c r="O45" s="7">
        <v>-110</v>
      </c>
      <c r="P45" s="7">
        <v>-1059</v>
      </c>
      <c r="Q45" s="7">
        <v>-345</v>
      </c>
    </row>
    <row r="46" spans="1:17" ht="16.5" x14ac:dyDescent="0.3">
      <c r="A46">
        <v>3159506</v>
      </c>
      <c r="B46" t="s">
        <v>157</v>
      </c>
      <c r="C46" s="7">
        <v>382</v>
      </c>
      <c r="D46" s="7">
        <v>279</v>
      </c>
      <c r="E46" s="7">
        <v>211</v>
      </c>
      <c r="F46" s="7">
        <v>68</v>
      </c>
      <c r="G46" s="7">
        <v>103</v>
      </c>
      <c r="H46" s="9">
        <v>664</v>
      </c>
      <c r="I46" s="7">
        <v>569</v>
      </c>
      <c r="J46" s="7">
        <v>414</v>
      </c>
      <c r="K46" s="7">
        <v>155</v>
      </c>
      <c r="L46" s="7">
        <v>95</v>
      </c>
      <c r="M46" s="7">
        <v>-282</v>
      </c>
      <c r="N46" s="7">
        <v>-290</v>
      </c>
      <c r="O46" s="7">
        <v>-203</v>
      </c>
      <c r="P46" s="7">
        <v>-87</v>
      </c>
      <c r="Q46" s="7">
        <v>8</v>
      </c>
    </row>
    <row r="47" spans="1:17" ht="16.5" x14ac:dyDescent="0.3">
      <c r="A47">
        <v>3161056</v>
      </c>
      <c r="B47" t="s">
        <v>159</v>
      </c>
      <c r="C47" s="7">
        <v>252</v>
      </c>
      <c r="D47" s="7">
        <v>212</v>
      </c>
      <c r="E47" s="7">
        <v>55</v>
      </c>
      <c r="F47" s="7">
        <v>157</v>
      </c>
      <c r="G47" s="7">
        <v>40</v>
      </c>
      <c r="H47" s="9">
        <v>296</v>
      </c>
      <c r="I47" s="7">
        <v>223</v>
      </c>
      <c r="J47" s="7">
        <v>114</v>
      </c>
      <c r="K47" s="7">
        <v>109</v>
      </c>
      <c r="L47" s="7">
        <v>73</v>
      </c>
      <c r="M47" s="7">
        <v>-44</v>
      </c>
      <c r="N47" s="7">
        <v>-11</v>
      </c>
      <c r="O47" s="7">
        <v>-59</v>
      </c>
      <c r="P47" s="7">
        <v>48</v>
      </c>
      <c r="Q47" s="7">
        <v>-33</v>
      </c>
    </row>
    <row r="48" spans="1:17" ht="16.5" x14ac:dyDescent="0.3">
      <c r="A48">
        <v>3161601</v>
      </c>
      <c r="B48" t="s">
        <v>161</v>
      </c>
      <c r="C48" s="7">
        <v>258</v>
      </c>
      <c r="D48" s="7">
        <v>190</v>
      </c>
      <c r="E48" s="7">
        <v>103</v>
      </c>
      <c r="F48" s="7">
        <v>87</v>
      </c>
      <c r="G48" s="7">
        <v>68</v>
      </c>
      <c r="H48" s="9">
        <v>537</v>
      </c>
      <c r="I48" s="7">
        <v>361</v>
      </c>
      <c r="J48" s="7">
        <v>275</v>
      </c>
      <c r="K48" s="7">
        <v>86</v>
      </c>
      <c r="L48" s="7">
        <v>176</v>
      </c>
      <c r="M48" s="7">
        <v>-279</v>
      </c>
      <c r="N48" s="7">
        <v>-171</v>
      </c>
      <c r="O48" s="7">
        <v>-172</v>
      </c>
      <c r="P48" s="7">
        <v>1</v>
      </c>
      <c r="Q48" s="7">
        <v>-108</v>
      </c>
    </row>
    <row r="49" spans="1:17" ht="16.5" x14ac:dyDescent="0.3">
      <c r="A49">
        <v>3161650</v>
      </c>
      <c r="B49" t="s">
        <v>163</v>
      </c>
      <c r="C49" s="7">
        <v>469</v>
      </c>
      <c r="D49" s="7">
        <v>376</v>
      </c>
      <c r="E49" s="7">
        <v>246</v>
      </c>
      <c r="F49" s="7">
        <v>130</v>
      </c>
      <c r="G49" s="7">
        <v>93</v>
      </c>
      <c r="H49" s="9">
        <v>306</v>
      </c>
      <c r="I49" s="7">
        <v>227</v>
      </c>
      <c r="J49" s="7">
        <v>135</v>
      </c>
      <c r="K49" s="7">
        <v>92</v>
      </c>
      <c r="L49" s="7">
        <v>79</v>
      </c>
      <c r="M49" s="7">
        <v>163</v>
      </c>
      <c r="N49" s="7">
        <v>149</v>
      </c>
      <c r="O49" s="7">
        <v>111</v>
      </c>
      <c r="P49" s="7">
        <v>38</v>
      </c>
      <c r="Q49" s="7">
        <v>14</v>
      </c>
    </row>
    <row r="50" spans="1:17" ht="16.5" x14ac:dyDescent="0.3">
      <c r="A50">
        <v>3162575</v>
      </c>
      <c r="B50" t="s">
        <v>165</v>
      </c>
      <c r="C50" s="7">
        <v>425</v>
      </c>
      <c r="D50" s="7">
        <v>301</v>
      </c>
      <c r="E50" s="7">
        <v>186</v>
      </c>
      <c r="F50" s="7">
        <v>115</v>
      </c>
      <c r="G50" s="7">
        <v>124</v>
      </c>
      <c r="H50" s="9">
        <v>191</v>
      </c>
      <c r="I50" s="7">
        <v>162</v>
      </c>
      <c r="J50" s="7">
        <v>144</v>
      </c>
      <c r="K50" s="7">
        <v>18</v>
      </c>
      <c r="L50" s="7">
        <v>29</v>
      </c>
      <c r="M50" s="7">
        <v>234</v>
      </c>
      <c r="N50" s="7">
        <v>139</v>
      </c>
      <c r="O50" s="7">
        <v>42</v>
      </c>
      <c r="P50" s="7">
        <v>97</v>
      </c>
      <c r="Q50" s="7">
        <v>95</v>
      </c>
    </row>
    <row r="51" spans="1:17" ht="16.5" x14ac:dyDescent="0.3">
      <c r="A51">
        <v>3162807</v>
      </c>
      <c r="B51" t="s">
        <v>167</v>
      </c>
      <c r="C51" s="7">
        <v>967</v>
      </c>
      <c r="D51" s="7">
        <v>691</v>
      </c>
      <c r="E51" s="7">
        <v>395</v>
      </c>
      <c r="F51" s="7">
        <v>296</v>
      </c>
      <c r="G51" s="7">
        <v>276</v>
      </c>
      <c r="H51" s="9">
        <v>1246</v>
      </c>
      <c r="I51" s="7">
        <v>1033</v>
      </c>
      <c r="J51" s="7">
        <v>230</v>
      </c>
      <c r="K51" s="7">
        <v>803</v>
      </c>
      <c r="L51" s="7">
        <v>213</v>
      </c>
      <c r="M51" s="7">
        <v>-279</v>
      </c>
      <c r="N51" s="7">
        <v>-342</v>
      </c>
      <c r="O51" s="7">
        <v>165</v>
      </c>
      <c r="P51" s="7">
        <v>-507</v>
      </c>
      <c r="Q51" s="7">
        <v>63</v>
      </c>
    </row>
    <row r="52" spans="1:17" ht="16.5" x14ac:dyDescent="0.3">
      <c r="A52">
        <v>3163003</v>
      </c>
      <c r="B52" t="s">
        <v>169</v>
      </c>
      <c r="C52" s="7">
        <v>231</v>
      </c>
      <c r="D52" s="7">
        <v>212</v>
      </c>
      <c r="E52" s="7">
        <v>150</v>
      </c>
      <c r="F52" s="7">
        <v>62</v>
      </c>
      <c r="G52" s="7">
        <v>19</v>
      </c>
      <c r="H52" s="9">
        <v>340</v>
      </c>
      <c r="I52" s="7">
        <v>304</v>
      </c>
      <c r="J52" s="7">
        <v>242</v>
      </c>
      <c r="K52" s="7">
        <v>62</v>
      </c>
      <c r="L52" s="7">
        <v>36</v>
      </c>
      <c r="M52" s="7">
        <v>-109</v>
      </c>
      <c r="N52" s="7">
        <v>-92</v>
      </c>
      <c r="O52" s="7">
        <v>-92</v>
      </c>
      <c r="P52" s="7">
        <v>0</v>
      </c>
      <c r="Q52" s="7">
        <v>-17</v>
      </c>
    </row>
    <row r="53" spans="1:17" ht="16.5" x14ac:dyDescent="0.3">
      <c r="A53">
        <v>3163508</v>
      </c>
      <c r="B53" t="s">
        <v>171</v>
      </c>
      <c r="C53" s="7">
        <v>289</v>
      </c>
      <c r="D53" s="7">
        <v>231</v>
      </c>
      <c r="E53" s="7">
        <v>121</v>
      </c>
      <c r="F53" s="7">
        <v>110</v>
      </c>
      <c r="G53" s="7">
        <v>58</v>
      </c>
      <c r="H53" s="9">
        <v>678</v>
      </c>
      <c r="I53" s="7">
        <v>519</v>
      </c>
      <c r="J53" s="7">
        <v>211</v>
      </c>
      <c r="K53" s="7">
        <v>308</v>
      </c>
      <c r="L53" s="7">
        <v>159</v>
      </c>
      <c r="M53" s="7">
        <v>-389</v>
      </c>
      <c r="N53" s="7">
        <v>-288</v>
      </c>
      <c r="O53" s="7">
        <v>-90</v>
      </c>
      <c r="P53" s="7">
        <v>-198</v>
      </c>
      <c r="Q53" s="7">
        <v>-101</v>
      </c>
    </row>
    <row r="54" spans="1:17" ht="16.5" x14ac:dyDescent="0.3">
      <c r="A54">
        <v>3164100</v>
      </c>
      <c r="B54" t="s">
        <v>173</v>
      </c>
      <c r="C54" s="7">
        <v>445</v>
      </c>
      <c r="D54" s="7">
        <v>376</v>
      </c>
      <c r="E54" s="7">
        <v>224</v>
      </c>
      <c r="F54" s="7">
        <v>152</v>
      </c>
      <c r="G54" s="7">
        <v>69</v>
      </c>
      <c r="H54" s="9">
        <v>615</v>
      </c>
      <c r="I54" s="7">
        <v>511</v>
      </c>
      <c r="J54" s="7">
        <v>208</v>
      </c>
      <c r="K54" s="7">
        <v>303</v>
      </c>
      <c r="L54" s="7">
        <v>104</v>
      </c>
      <c r="M54" s="7">
        <v>-170</v>
      </c>
      <c r="N54" s="7">
        <v>-135</v>
      </c>
      <c r="O54" s="7">
        <v>16</v>
      </c>
      <c r="P54" s="7">
        <v>-151</v>
      </c>
      <c r="Q54" s="7">
        <v>-35</v>
      </c>
    </row>
    <row r="55" spans="1:17" ht="16.5" x14ac:dyDescent="0.3">
      <c r="A55">
        <v>3164506</v>
      </c>
      <c r="B55" t="s">
        <v>175</v>
      </c>
      <c r="C55" s="7">
        <v>323</v>
      </c>
      <c r="D55" s="7">
        <v>254</v>
      </c>
      <c r="E55" s="7">
        <v>83</v>
      </c>
      <c r="F55" s="7">
        <v>171</v>
      </c>
      <c r="G55" s="7">
        <v>69</v>
      </c>
      <c r="H55" s="9">
        <v>1541</v>
      </c>
      <c r="I55" s="7">
        <v>924</v>
      </c>
      <c r="J55" s="7">
        <v>197</v>
      </c>
      <c r="K55" s="7">
        <v>727</v>
      </c>
      <c r="L55" s="7">
        <v>617</v>
      </c>
      <c r="M55" s="7">
        <v>-1218</v>
      </c>
      <c r="N55" s="7">
        <v>-670</v>
      </c>
      <c r="O55" s="7">
        <v>-114</v>
      </c>
      <c r="P55" s="7">
        <v>-556</v>
      </c>
      <c r="Q55" s="7">
        <v>-548</v>
      </c>
    </row>
    <row r="56" spans="1:17" ht="16.5" x14ac:dyDescent="0.3">
      <c r="A56">
        <v>3165503</v>
      </c>
      <c r="B56" t="s">
        <v>177</v>
      </c>
      <c r="C56" s="7">
        <v>436</v>
      </c>
      <c r="D56" s="7">
        <v>391</v>
      </c>
      <c r="E56" s="7">
        <v>281</v>
      </c>
      <c r="F56" s="7">
        <v>110</v>
      </c>
      <c r="G56" s="7">
        <v>45</v>
      </c>
      <c r="H56" s="9">
        <v>203</v>
      </c>
      <c r="I56" s="7">
        <v>158</v>
      </c>
      <c r="J56" s="7">
        <v>84</v>
      </c>
      <c r="K56" s="7">
        <v>74</v>
      </c>
      <c r="L56" s="7">
        <v>45</v>
      </c>
      <c r="M56" s="7">
        <v>233</v>
      </c>
      <c r="N56" s="7">
        <v>233</v>
      </c>
      <c r="O56" s="7">
        <v>197</v>
      </c>
      <c r="P56" s="7">
        <v>36</v>
      </c>
      <c r="Q56" s="7">
        <v>0</v>
      </c>
    </row>
    <row r="57" spans="1:17" ht="16.5" x14ac:dyDescent="0.3">
      <c r="A57">
        <v>3166105</v>
      </c>
      <c r="B57" t="s">
        <v>179</v>
      </c>
      <c r="C57" s="18">
        <v>242</v>
      </c>
      <c r="D57" s="7">
        <v>218</v>
      </c>
      <c r="E57" s="7">
        <v>104</v>
      </c>
      <c r="F57" s="7">
        <v>114</v>
      </c>
      <c r="G57" s="7">
        <v>24</v>
      </c>
      <c r="H57" s="48">
        <v>106</v>
      </c>
      <c r="I57" s="7">
        <v>106</v>
      </c>
      <c r="J57" s="7">
        <v>80</v>
      </c>
      <c r="K57" s="7">
        <v>26</v>
      </c>
      <c r="L57" s="7">
        <v>0</v>
      </c>
      <c r="M57" s="7">
        <v>136</v>
      </c>
      <c r="N57" s="7">
        <v>112</v>
      </c>
      <c r="O57" s="7">
        <v>24</v>
      </c>
      <c r="P57" s="7">
        <v>88</v>
      </c>
      <c r="Q57" s="7">
        <v>24</v>
      </c>
    </row>
    <row r="58" spans="1:17" ht="16.5" x14ac:dyDescent="0.3">
      <c r="A58">
        <v>3167707</v>
      </c>
      <c r="B58" t="s">
        <v>181</v>
      </c>
      <c r="C58" s="7">
        <v>394</v>
      </c>
      <c r="D58" s="7">
        <v>309</v>
      </c>
      <c r="E58" s="7">
        <v>158</v>
      </c>
      <c r="F58" s="7">
        <v>151</v>
      </c>
      <c r="G58" s="7">
        <v>85</v>
      </c>
      <c r="H58" s="9">
        <v>345</v>
      </c>
      <c r="I58" s="7">
        <v>259</v>
      </c>
      <c r="J58" s="7">
        <v>73</v>
      </c>
      <c r="K58" s="7">
        <v>186</v>
      </c>
      <c r="L58" s="7">
        <v>86</v>
      </c>
      <c r="M58" s="7">
        <v>49</v>
      </c>
      <c r="N58" s="7">
        <v>50</v>
      </c>
      <c r="O58" s="7">
        <v>85</v>
      </c>
      <c r="P58" s="7">
        <v>-35</v>
      </c>
      <c r="Q58" s="7">
        <v>-1</v>
      </c>
    </row>
    <row r="59" spans="1:17" ht="16.5" x14ac:dyDescent="0.3">
      <c r="A59">
        <v>3168408</v>
      </c>
      <c r="B59" t="s">
        <v>183</v>
      </c>
      <c r="C59" s="7">
        <v>868</v>
      </c>
      <c r="D59" s="7">
        <v>756</v>
      </c>
      <c r="E59" s="7">
        <v>209</v>
      </c>
      <c r="F59" s="7">
        <v>547</v>
      </c>
      <c r="G59" s="7">
        <v>112</v>
      </c>
      <c r="H59" s="9">
        <v>1207</v>
      </c>
      <c r="I59" s="7">
        <v>1063</v>
      </c>
      <c r="J59" s="7">
        <v>322</v>
      </c>
      <c r="K59" s="7">
        <v>741</v>
      </c>
      <c r="L59" s="7">
        <v>144</v>
      </c>
      <c r="M59" s="7">
        <v>-339</v>
      </c>
      <c r="N59" s="7">
        <v>-307</v>
      </c>
      <c r="O59" s="7">
        <v>-113</v>
      </c>
      <c r="P59" s="7">
        <v>-194</v>
      </c>
      <c r="Q59" s="7">
        <v>-32</v>
      </c>
    </row>
    <row r="60" spans="1:17" ht="16.5" x14ac:dyDescent="0.3">
      <c r="A60">
        <v>3169505</v>
      </c>
      <c r="B60" t="s">
        <v>185</v>
      </c>
      <c r="C60" s="7">
        <v>678</v>
      </c>
      <c r="D60" s="7">
        <v>555</v>
      </c>
      <c r="E60" s="7">
        <v>428</v>
      </c>
      <c r="F60" s="7">
        <v>127</v>
      </c>
      <c r="G60" s="7">
        <v>123</v>
      </c>
      <c r="H60" s="9">
        <v>204</v>
      </c>
      <c r="I60" s="7">
        <v>156</v>
      </c>
      <c r="J60" s="7">
        <v>112</v>
      </c>
      <c r="K60" s="7">
        <v>44</v>
      </c>
      <c r="L60" s="7">
        <v>48</v>
      </c>
      <c r="M60" s="7">
        <v>474</v>
      </c>
      <c r="N60" s="7">
        <v>399</v>
      </c>
      <c r="O60" s="7">
        <v>316</v>
      </c>
      <c r="P60" s="7">
        <v>83</v>
      </c>
      <c r="Q60" s="7">
        <v>75</v>
      </c>
    </row>
    <row r="61" spans="1:17" ht="16.5" x14ac:dyDescent="0.3">
      <c r="A61">
        <v>3171501</v>
      </c>
      <c r="B61" t="s">
        <v>187</v>
      </c>
      <c r="C61" s="7">
        <v>139</v>
      </c>
      <c r="D61" s="7">
        <v>116</v>
      </c>
      <c r="E61" s="7">
        <v>79</v>
      </c>
      <c r="F61" s="7">
        <v>37</v>
      </c>
      <c r="G61" s="7">
        <v>23</v>
      </c>
      <c r="H61" s="9">
        <v>211</v>
      </c>
      <c r="I61" s="7">
        <v>200</v>
      </c>
      <c r="J61" s="7">
        <v>176</v>
      </c>
      <c r="K61" s="7">
        <v>24</v>
      </c>
      <c r="L61" s="7">
        <v>11</v>
      </c>
      <c r="M61" s="7">
        <v>-72</v>
      </c>
      <c r="N61" s="7">
        <v>-84</v>
      </c>
      <c r="O61" s="7">
        <v>-97</v>
      </c>
      <c r="P61" s="7">
        <v>13</v>
      </c>
      <c r="Q61" s="7">
        <v>12</v>
      </c>
    </row>
    <row r="62" spans="1:17" ht="16.5" x14ac:dyDescent="0.3">
      <c r="A62">
        <v>3171808</v>
      </c>
      <c r="B62" t="s">
        <v>189</v>
      </c>
      <c r="C62" s="7">
        <v>579</v>
      </c>
      <c r="D62" s="7">
        <v>532</v>
      </c>
      <c r="E62" s="7">
        <v>259</v>
      </c>
      <c r="F62" s="7">
        <v>273</v>
      </c>
      <c r="G62" s="7">
        <v>47</v>
      </c>
      <c r="H62" s="9">
        <v>751</v>
      </c>
      <c r="I62" s="7">
        <v>708</v>
      </c>
      <c r="J62" s="7">
        <v>209</v>
      </c>
      <c r="K62" s="7">
        <v>499</v>
      </c>
      <c r="L62" s="7">
        <v>43</v>
      </c>
      <c r="M62" s="7">
        <v>-172</v>
      </c>
      <c r="N62" s="7">
        <v>-176</v>
      </c>
      <c r="O62" s="7">
        <v>50</v>
      </c>
      <c r="P62" s="7">
        <v>-226</v>
      </c>
      <c r="Q62" s="7">
        <v>4</v>
      </c>
    </row>
    <row r="63" spans="1:17" ht="16.5" x14ac:dyDescent="0.3">
      <c r="A63" s="45">
        <v>3171907</v>
      </c>
      <c r="B63" s="45" t="s">
        <v>191</v>
      </c>
      <c r="C63" s="27">
        <v>369</v>
      </c>
      <c r="D63" s="27">
        <v>331</v>
      </c>
      <c r="E63" s="27">
        <v>178</v>
      </c>
      <c r="F63" s="27">
        <v>153</v>
      </c>
      <c r="G63" s="27">
        <v>38</v>
      </c>
      <c r="H63" s="49">
        <v>573</v>
      </c>
      <c r="I63" s="27">
        <v>542</v>
      </c>
      <c r="J63" s="27">
        <v>253</v>
      </c>
      <c r="K63" s="27">
        <v>289</v>
      </c>
      <c r="L63" s="27">
        <v>31</v>
      </c>
      <c r="M63" s="27">
        <v>-204</v>
      </c>
      <c r="N63" s="27">
        <v>-211</v>
      </c>
      <c r="O63" s="27">
        <v>-75</v>
      </c>
      <c r="P63" s="27">
        <v>-136</v>
      </c>
      <c r="Q63" s="27">
        <v>7</v>
      </c>
    </row>
    <row r="64" spans="1:17" ht="16.5" x14ac:dyDescent="0.3">
      <c r="A64" s="6"/>
      <c r="B64" s="60" t="s">
        <v>193</v>
      </c>
      <c r="C64" s="19">
        <v>44062</v>
      </c>
      <c r="D64" s="19">
        <v>32877</v>
      </c>
      <c r="E64" s="19">
        <v>16663</v>
      </c>
      <c r="F64" s="19">
        <v>360740</v>
      </c>
      <c r="G64" s="19">
        <v>11185</v>
      </c>
      <c r="H64" s="19">
        <v>62082</v>
      </c>
      <c r="I64" s="19">
        <v>42808</v>
      </c>
      <c r="J64" s="19">
        <v>16663</v>
      </c>
      <c r="K64" s="19">
        <v>360740</v>
      </c>
      <c r="L64" s="19">
        <v>19274</v>
      </c>
      <c r="M64" s="19">
        <v>-18020</v>
      </c>
      <c r="N64" s="7">
        <v>-9931</v>
      </c>
      <c r="O64" s="7">
        <v>0</v>
      </c>
      <c r="P64" s="7">
        <v>0</v>
      </c>
      <c r="Q64" s="7">
        <v>-8089</v>
      </c>
    </row>
    <row r="65" spans="1:17" ht="17.25" thickBot="1" x14ac:dyDescent="0.35">
      <c r="A65" s="14"/>
      <c r="B65" s="14" t="s">
        <v>13</v>
      </c>
      <c r="C65" s="21">
        <v>1326235</v>
      </c>
      <c r="D65" s="21">
        <v>944419</v>
      </c>
      <c r="E65" s="21"/>
      <c r="F65" s="21"/>
      <c r="G65" s="21">
        <v>381816</v>
      </c>
      <c r="H65" s="50">
        <v>1328658</v>
      </c>
      <c r="I65" s="21">
        <v>944419</v>
      </c>
      <c r="J65" s="21"/>
      <c r="K65" s="21"/>
      <c r="L65" s="21">
        <v>384239</v>
      </c>
      <c r="M65" s="50">
        <v>-2423</v>
      </c>
      <c r="N65" s="21"/>
      <c r="O65" s="21"/>
      <c r="P65" s="21"/>
      <c r="Q65" s="21">
        <v>-2423</v>
      </c>
    </row>
    <row r="66" spans="1:17" ht="17.25" thickTop="1" x14ac:dyDescent="0.3">
      <c r="A66" s="10" t="s">
        <v>45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6.5" x14ac:dyDescent="0.3">
      <c r="A67" s="10" t="s">
        <v>46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</sheetData>
  <mergeCells count="15">
    <mergeCell ref="M4:M5"/>
    <mergeCell ref="Q4:Q5"/>
    <mergeCell ref="A1:Q2"/>
    <mergeCell ref="A3:A5"/>
    <mergeCell ref="B3:B5"/>
    <mergeCell ref="C3:G3"/>
    <mergeCell ref="H3:L3"/>
    <mergeCell ref="C4:C5"/>
    <mergeCell ref="D4:F4"/>
    <mergeCell ref="G4:G5"/>
    <mergeCell ref="H4:H5"/>
    <mergeCell ref="I4:K4"/>
    <mergeCell ref="L4:L5"/>
    <mergeCell ref="N4:P4"/>
    <mergeCell ref="M3:Q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3DFC-8AC9-4487-B745-C29740FC6AC6}">
  <dimension ref="A1:E94"/>
  <sheetViews>
    <sheetView workbookViewId="0">
      <selection activeCell="D7" sqref="D7"/>
    </sheetView>
  </sheetViews>
  <sheetFormatPr defaultRowHeight="15" x14ac:dyDescent="0.25"/>
  <cols>
    <col min="1" max="1" width="10.28515625" customWidth="1"/>
    <col min="2" max="2" width="39.42578125" bestFit="1" customWidth="1"/>
    <col min="3" max="3" width="18.7109375" customWidth="1"/>
    <col min="4" max="4" width="18.42578125" customWidth="1"/>
    <col min="5" max="5" width="18.140625" customWidth="1"/>
    <col min="8" max="8" width="12.42578125" bestFit="1" customWidth="1"/>
  </cols>
  <sheetData>
    <row r="1" spans="1:5" ht="27.75" customHeight="1" x14ac:dyDescent="0.25">
      <c r="A1" s="102" t="s">
        <v>73</v>
      </c>
      <c r="B1" s="102"/>
      <c r="C1" s="102"/>
      <c r="D1" s="102"/>
      <c r="E1" s="102"/>
    </row>
    <row r="2" spans="1:5" ht="18" customHeight="1" thickBot="1" x14ac:dyDescent="0.3">
      <c r="A2" s="103"/>
      <c r="B2" s="103"/>
      <c r="C2" s="103"/>
      <c r="D2" s="103"/>
      <c r="E2" s="103"/>
    </row>
    <row r="3" spans="1:5" ht="27" customHeight="1" x14ac:dyDescent="0.25">
      <c r="A3" s="124" t="s">
        <v>40</v>
      </c>
      <c r="B3" s="125" t="s">
        <v>41</v>
      </c>
      <c r="C3" s="127" t="s">
        <v>57</v>
      </c>
      <c r="D3" s="129" t="s">
        <v>49</v>
      </c>
      <c r="E3" s="130" t="s">
        <v>58</v>
      </c>
    </row>
    <row r="4" spans="1:5" ht="26.25" customHeight="1" thickBot="1" x14ac:dyDescent="0.3">
      <c r="A4" s="68"/>
      <c r="B4" s="126"/>
      <c r="C4" s="128"/>
      <c r="D4" s="128"/>
      <c r="E4" s="131"/>
    </row>
    <row r="5" spans="1:5" ht="16.5" x14ac:dyDescent="0.3">
      <c r="A5">
        <v>3101102</v>
      </c>
      <c r="B5" t="s">
        <v>76</v>
      </c>
      <c r="C5" s="18">
        <v>25417.570284235222</v>
      </c>
      <c r="D5" s="18">
        <v>-611</v>
      </c>
      <c r="E5" s="56">
        <f>D5/C5*1000</f>
        <v>-24.038489641905759</v>
      </c>
    </row>
    <row r="6" spans="1:5" ht="16.5" x14ac:dyDescent="0.3">
      <c r="A6">
        <v>3101805</v>
      </c>
      <c r="B6" t="s">
        <v>80</v>
      </c>
      <c r="C6" s="18">
        <v>7303.8121922926621</v>
      </c>
      <c r="D6" s="18">
        <v>259</v>
      </c>
      <c r="E6" s="56">
        <f t="shared" ref="E6:E64" si="0">D6/C6*1000</f>
        <v>35.460933712576754</v>
      </c>
    </row>
    <row r="7" spans="1:5" ht="16.5" x14ac:dyDescent="0.3">
      <c r="A7">
        <v>3112059</v>
      </c>
      <c r="B7" t="s">
        <v>82</v>
      </c>
      <c r="C7" s="18">
        <v>4272.1142484835427</v>
      </c>
      <c r="D7" s="18">
        <v>172</v>
      </c>
      <c r="E7" s="56">
        <f t="shared" si="0"/>
        <v>40.261095559664447</v>
      </c>
    </row>
    <row r="8" spans="1:5" ht="16.5" x14ac:dyDescent="0.3">
      <c r="A8">
        <v>3112653</v>
      </c>
      <c r="B8" t="s">
        <v>84</v>
      </c>
      <c r="C8" s="18">
        <v>5015.5098113961039</v>
      </c>
      <c r="D8" s="18">
        <v>142</v>
      </c>
      <c r="E8" s="56">
        <f t="shared" si="0"/>
        <v>28.312176695846851</v>
      </c>
    </row>
    <row r="9" spans="1:5" ht="16.5" x14ac:dyDescent="0.3">
      <c r="A9">
        <v>3115706</v>
      </c>
      <c r="B9" t="s">
        <v>86</v>
      </c>
      <c r="C9" s="18">
        <v>6896.4178083193283</v>
      </c>
      <c r="D9" s="18">
        <v>-320</v>
      </c>
      <c r="E9" s="56">
        <f t="shared" si="0"/>
        <v>-46.400901003123053</v>
      </c>
    </row>
    <row r="10" spans="1:5" ht="16.5" x14ac:dyDescent="0.3">
      <c r="A10">
        <v>3116803</v>
      </c>
      <c r="B10" t="s">
        <v>88</v>
      </c>
      <c r="C10" s="18">
        <v>9189.8913474256769</v>
      </c>
      <c r="D10" s="18">
        <v>-300</v>
      </c>
      <c r="E10" s="56">
        <f t="shared" si="0"/>
        <v>-32.64456440870083</v>
      </c>
    </row>
    <row r="11" spans="1:5" ht="16.5" x14ac:dyDescent="0.3">
      <c r="A11">
        <v>3118403</v>
      </c>
      <c r="B11" t="s">
        <v>90</v>
      </c>
      <c r="C11" s="18">
        <v>22650.726114885434</v>
      </c>
      <c r="D11" s="18">
        <v>-340</v>
      </c>
      <c r="E11" s="56">
        <f t="shared" si="0"/>
        <v>-15.010556318393755</v>
      </c>
    </row>
    <row r="12" spans="1:5" ht="16.5" x14ac:dyDescent="0.3">
      <c r="A12">
        <v>3119203</v>
      </c>
      <c r="B12" t="s">
        <v>92</v>
      </c>
      <c r="C12" s="18">
        <v>10458.736649259226</v>
      </c>
      <c r="D12" s="18">
        <v>-129</v>
      </c>
      <c r="E12" s="56">
        <f t="shared" si="0"/>
        <v>-12.334185698149005</v>
      </c>
    </row>
    <row r="13" spans="1:5" ht="16.5" x14ac:dyDescent="0.3">
      <c r="A13">
        <v>3120839</v>
      </c>
      <c r="B13" t="s">
        <v>94</v>
      </c>
      <c r="C13" s="18">
        <v>4766.0116366630982</v>
      </c>
      <c r="D13" s="18">
        <v>217</v>
      </c>
      <c r="E13" s="56">
        <f t="shared" si="0"/>
        <v>45.530732306799734</v>
      </c>
    </row>
    <row r="14" spans="1:5" ht="16.5" x14ac:dyDescent="0.3">
      <c r="A14">
        <v>3122108</v>
      </c>
      <c r="B14" t="s">
        <v>96</v>
      </c>
      <c r="C14" s="18">
        <v>5027.7168054859021</v>
      </c>
      <c r="D14" s="18">
        <v>337</v>
      </c>
      <c r="E14" s="56">
        <f t="shared" si="0"/>
        <v>67.02843716899261</v>
      </c>
    </row>
    <row r="15" spans="1:5" ht="16.5" x14ac:dyDescent="0.3">
      <c r="A15">
        <v>3122207</v>
      </c>
      <c r="B15" t="s">
        <v>98</v>
      </c>
      <c r="C15" s="18">
        <v>7153.1183559117917</v>
      </c>
      <c r="D15" s="18">
        <v>192</v>
      </c>
      <c r="E15" s="56">
        <f t="shared" si="0"/>
        <v>26.841440396595562</v>
      </c>
    </row>
    <row r="16" spans="1:5" ht="16.5" x14ac:dyDescent="0.3">
      <c r="A16">
        <v>3122603</v>
      </c>
      <c r="B16" t="s">
        <v>100</v>
      </c>
      <c r="C16" s="18">
        <v>4618.3412023612345</v>
      </c>
      <c r="D16" s="18">
        <v>-105</v>
      </c>
      <c r="E16" s="56">
        <f t="shared" si="0"/>
        <v>-22.735435819751974</v>
      </c>
    </row>
    <row r="17" spans="1:5" ht="16.5" x14ac:dyDescent="0.3">
      <c r="A17">
        <v>3123106</v>
      </c>
      <c r="B17" t="s">
        <v>102</v>
      </c>
      <c r="C17" s="18">
        <v>5318.9868740819029</v>
      </c>
      <c r="D17" s="18">
        <v>-388</v>
      </c>
      <c r="E17" s="56">
        <f t="shared" si="0"/>
        <v>-72.946222501624746</v>
      </c>
    </row>
    <row r="18" spans="1:5" ht="16.5" x14ac:dyDescent="0.3">
      <c r="A18">
        <v>3123700</v>
      </c>
      <c r="B18" t="s">
        <v>104</v>
      </c>
      <c r="C18" s="18">
        <v>10468.951789428709</v>
      </c>
      <c r="D18" s="18">
        <v>-398</v>
      </c>
      <c r="E18" s="56">
        <f t="shared" si="0"/>
        <v>-38.017177651146568</v>
      </c>
    </row>
    <row r="19" spans="1:5" ht="16.5" x14ac:dyDescent="0.3">
      <c r="A19">
        <v>3125804</v>
      </c>
      <c r="B19" t="s">
        <v>106</v>
      </c>
      <c r="C19" s="18">
        <v>3085.6769013074168</v>
      </c>
      <c r="D19" s="18">
        <v>113</v>
      </c>
      <c r="E19" s="56">
        <f t="shared" si="0"/>
        <v>36.620814043142794</v>
      </c>
    </row>
    <row r="20" spans="1:5" ht="16.5" x14ac:dyDescent="0.3">
      <c r="A20">
        <v>3126901</v>
      </c>
      <c r="B20" t="s">
        <v>108</v>
      </c>
      <c r="C20" s="18">
        <v>9083.9650433569186</v>
      </c>
      <c r="D20" s="18">
        <v>402</v>
      </c>
      <c r="E20" s="56">
        <f t="shared" si="0"/>
        <v>44.253803056406703</v>
      </c>
    </row>
    <row r="21" spans="1:5" ht="16.5" x14ac:dyDescent="0.3">
      <c r="A21">
        <v>3126950</v>
      </c>
      <c r="B21" t="s">
        <v>110</v>
      </c>
      <c r="C21" s="18">
        <v>3390.2002031040538</v>
      </c>
      <c r="D21" s="18">
        <v>109</v>
      </c>
      <c r="E21" s="56">
        <f t="shared" si="0"/>
        <v>32.151493560822757</v>
      </c>
    </row>
    <row r="22" spans="1:5" ht="16.5" x14ac:dyDescent="0.3">
      <c r="A22">
        <v>3127305</v>
      </c>
      <c r="B22" t="s">
        <v>112</v>
      </c>
      <c r="C22" s="18">
        <v>7078.7359782687199</v>
      </c>
      <c r="D22" s="18">
        <v>-223</v>
      </c>
      <c r="E22" s="56">
        <f t="shared" si="0"/>
        <v>-31.502799466542637</v>
      </c>
    </row>
    <row r="23" spans="1:5" ht="16.5" x14ac:dyDescent="0.3">
      <c r="A23">
        <v>3127370</v>
      </c>
      <c r="B23" t="s">
        <v>114</v>
      </c>
      <c r="C23" s="18">
        <v>3109.1007800891643</v>
      </c>
      <c r="D23" s="18">
        <v>-71</v>
      </c>
      <c r="E23" s="56">
        <f t="shared" si="0"/>
        <v>-22.836184807738469</v>
      </c>
    </row>
    <row r="24" spans="1:5" ht="16.5" x14ac:dyDescent="0.3">
      <c r="A24">
        <v>3127503</v>
      </c>
      <c r="B24" t="s">
        <v>116</v>
      </c>
      <c r="C24" s="18">
        <v>6029.8517419429663</v>
      </c>
      <c r="D24" s="18">
        <v>-319</v>
      </c>
      <c r="E24" s="56">
        <f t="shared" si="0"/>
        <v>-52.90345661089345</v>
      </c>
    </row>
    <row r="25" spans="1:5" ht="16.5" x14ac:dyDescent="0.3">
      <c r="A25">
        <v>3127701</v>
      </c>
      <c r="B25" t="s">
        <v>78</v>
      </c>
      <c r="C25" s="18">
        <v>268534.83256104629</v>
      </c>
      <c r="D25" s="18">
        <v>-7677</v>
      </c>
      <c r="E25" s="56">
        <f t="shared" si="0"/>
        <v>-28.588469982771343</v>
      </c>
    </row>
    <row r="26" spans="1:5" ht="16.5" x14ac:dyDescent="0.3">
      <c r="A26">
        <v>3128006</v>
      </c>
      <c r="B26" t="s">
        <v>119</v>
      </c>
      <c r="C26" s="18">
        <v>31836.586398694246</v>
      </c>
      <c r="D26" s="18">
        <v>469</v>
      </c>
      <c r="E26" s="56">
        <f t="shared" si="0"/>
        <v>14.731478875487596</v>
      </c>
    </row>
    <row r="27" spans="1:5" ht="16.5" x14ac:dyDescent="0.3">
      <c r="A27">
        <v>3131802</v>
      </c>
      <c r="B27" t="s">
        <v>121</v>
      </c>
      <c r="C27" s="18">
        <v>10888.479134137211</v>
      </c>
      <c r="D27" s="18">
        <v>89</v>
      </c>
      <c r="E27" s="56">
        <f t="shared" si="0"/>
        <v>8.1737769713834556</v>
      </c>
    </row>
    <row r="28" spans="1:5" ht="16.5" x14ac:dyDescent="0.3">
      <c r="A28">
        <v>3133204</v>
      </c>
      <c r="B28" t="s">
        <v>123</v>
      </c>
      <c r="C28" s="18">
        <v>12073.859023313997</v>
      </c>
      <c r="D28" s="18">
        <v>-640</v>
      </c>
      <c r="E28" s="56">
        <f t="shared" si="0"/>
        <v>-53.007079075893891</v>
      </c>
    </row>
    <row r="29" spans="1:5" ht="16.5" x14ac:dyDescent="0.3">
      <c r="A29">
        <v>3134103</v>
      </c>
      <c r="B29" t="s">
        <v>125</v>
      </c>
      <c r="C29" s="18">
        <v>5937.1116945301428</v>
      </c>
      <c r="D29" s="18">
        <v>80</v>
      </c>
      <c r="E29" s="56">
        <f t="shared" si="0"/>
        <v>13.474565431151303</v>
      </c>
    </row>
    <row r="30" spans="1:5" ht="16.5" x14ac:dyDescent="0.3">
      <c r="A30">
        <v>3135076</v>
      </c>
      <c r="B30" t="s">
        <v>127</v>
      </c>
      <c r="C30" s="18">
        <v>5160.137011999379</v>
      </c>
      <c r="D30" s="18">
        <v>-179</v>
      </c>
      <c r="E30" s="56">
        <f t="shared" si="0"/>
        <v>-34.689001393519888</v>
      </c>
    </row>
    <row r="31" spans="1:5" ht="16.5" x14ac:dyDescent="0.3">
      <c r="A31">
        <v>3136553</v>
      </c>
      <c r="B31" t="s">
        <v>129</v>
      </c>
      <c r="C31" s="18">
        <v>4456.4293369250454</v>
      </c>
      <c r="D31" s="18">
        <v>509</v>
      </c>
      <c r="E31" s="56">
        <f t="shared" si="0"/>
        <v>114.21700233918935</v>
      </c>
    </row>
    <row r="32" spans="1:5" ht="16.5" x14ac:dyDescent="0.3">
      <c r="A32">
        <v>3139607</v>
      </c>
      <c r="B32" t="s">
        <v>131</v>
      </c>
      <c r="C32" s="18">
        <v>27609.148939432758</v>
      </c>
      <c r="D32" s="18">
        <v>-1149</v>
      </c>
      <c r="E32" s="56">
        <f t="shared" si="0"/>
        <v>-41.616639561060182</v>
      </c>
    </row>
    <row r="33" spans="1:5" ht="16.5" x14ac:dyDescent="0.3">
      <c r="A33">
        <v>3140100</v>
      </c>
      <c r="B33" t="s">
        <v>133</v>
      </c>
      <c r="C33" s="18">
        <v>4296.5556492833657</v>
      </c>
      <c r="D33" s="18">
        <v>30</v>
      </c>
      <c r="E33" s="56">
        <f t="shared" si="0"/>
        <v>6.9823371204336162</v>
      </c>
    </row>
    <row r="34" spans="1:5" ht="16.5" x14ac:dyDescent="0.3">
      <c r="A34">
        <v>3140605</v>
      </c>
      <c r="B34" t="s">
        <v>135</v>
      </c>
      <c r="C34" s="18">
        <v>4679.4557015910868</v>
      </c>
      <c r="D34" s="18">
        <v>-168</v>
      </c>
      <c r="E34" s="56">
        <f t="shared" si="0"/>
        <v>-35.901611365372567</v>
      </c>
    </row>
    <row r="35" spans="1:5" ht="16.5" x14ac:dyDescent="0.3">
      <c r="A35">
        <v>3141504</v>
      </c>
      <c r="B35" t="s">
        <v>137</v>
      </c>
      <c r="C35" s="18">
        <v>6447.3224015129108</v>
      </c>
      <c r="D35" s="18">
        <v>-465</v>
      </c>
      <c r="E35" s="56">
        <f t="shared" si="0"/>
        <v>-72.122963773439409</v>
      </c>
    </row>
    <row r="36" spans="1:5" ht="16.5" x14ac:dyDescent="0.3">
      <c r="A36">
        <v>3144201</v>
      </c>
      <c r="B36" t="s">
        <v>139</v>
      </c>
      <c r="C36" s="18">
        <v>3211.9702992294424</v>
      </c>
      <c r="D36" s="18">
        <v>-87</v>
      </c>
      <c r="E36" s="56">
        <f t="shared" si="0"/>
        <v>-27.086178231745002</v>
      </c>
    </row>
    <row r="37" spans="1:5" ht="16.5" x14ac:dyDescent="0.3">
      <c r="A37">
        <v>3144672</v>
      </c>
      <c r="B37" t="s">
        <v>141</v>
      </c>
      <c r="C37" s="18">
        <v>3800.5968306852897</v>
      </c>
      <c r="D37" s="18">
        <v>-103</v>
      </c>
      <c r="E37" s="56">
        <f t="shared" si="0"/>
        <v>-27.101006654638493</v>
      </c>
    </row>
    <row r="38" spans="1:5" ht="16.5" x14ac:dyDescent="0.3">
      <c r="A38">
        <v>3148400</v>
      </c>
      <c r="B38" t="s">
        <v>143</v>
      </c>
      <c r="C38" s="18">
        <v>5008.4011619252942</v>
      </c>
      <c r="D38" s="18">
        <v>-243</v>
      </c>
      <c r="E38" s="56">
        <f t="shared" si="0"/>
        <v>-48.518477682524072</v>
      </c>
    </row>
    <row r="39" spans="1:5" ht="16.5" x14ac:dyDescent="0.3">
      <c r="A39">
        <v>3148608</v>
      </c>
      <c r="B39" t="s">
        <v>145</v>
      </c>
      <c r="C39" s="18">
        <v>17577.290390274527</v>
      </c>
      <c r="D39" s="18">
        <v>-736</v>
      </c>
      <c r="E39" s="56">
        <f t="shared" si="0"/>
        <v>-41.872210315602857</v>
      </c>
    </row>
    <row r="40" spans="1:5" ht="16.5" x14ac:dyDescent="0.3">
      <c r="A40">
        <v>3154309</v>
      </c>
      <c r="B40" t="s">
        <v>147</v>
      </c>
      <c r="C40" s="18">
        <v>17402.979886817277</v>
      </c>
      <c r="D40" s="18">
        <v>-752</v>
      </c>
      <c r="E40" s="56">
        <f t="shared" si="0"/>
        <v>-43.210990582689718</v>
      </c>
    </row>
    <row r="41" spans="1:5" ht="16.5" x14ac:dyDescent="0.3">
      <c r="A41">
        <v>3156007</v>
      </c>
      <c r="B41" t="s">
        <v>149</v>
      </c>
      <c r="C41" s="18">
        <v>13895.862072843949</v>
      </c>
      <c r="D41" s="18">
        <v>-918</v>
      </c>
      <c r="E41" s="56">
        <f t="shared" si="0"/>
        <v>-66.062831883889061</v>
      </c>
    </row>
    <row r="42" spans="1:5" ht="16.5" x14ac:dyDescent="0.3">
      <c r="A42">
        <v>3156809</v>
      </c>
      <c r="B42" t="s">
        <v>151</v>
      </c>
      <c r="C42" s="18">
        <v>15992.633548612381</v>
      </c>
      <c r="D42" s="18">
        <v>-824</v>
      </c>
      <c r="E42" s="56">
        <f t="shared" si="0"/>
        <v>-51.523721686944761</v>
      </c>
    </row>
    <row r="43" spans="1:5" ht="16.5" x14ac:dyDescent="0.3">
      <c r="A43">
        <v>3157500</v>
      </c>
      <c r="B43" t="s">
        <v>153</v>
      </c>
      <c r="C43" s="18">
        <v>4684.5656349168803</v>
      </c>
      <c r="D43" s="18">
        <v>-213</v>
      </c>
      <c r="E43" s="56">
        <f t="shared" si="0"/>
        <v>-45.468463161746122</v>
      </c>
    </row>
    <row r="44" spans="1:5" ht="16.5" x14ac:dyDescent="0.3">
      <c r="A44">
        <v>3158201</v>
      </c>
      <c r="B44" t="s">
        <v>155</v>
      </c>
      <c r="C44" s="18">
        <v>14659.611697102975</v>
      </c>
      <c r="D44" s="18">
        <v>-1514</v>
      </c>
      <c r="E44" s="56">
        <f t="shared" si="0"/>
        <v>-103.27695107362194</v>
      </c>
    </row>
    <row r="45" spans="1:5" ht="16.5" x14ac:dyDescent="0.3">
      <c r="A45">
        <v>3159506</v>
      </c>
      <c r="B45" t="s">
        <v>157</v>
      </c>
      <c r="C45" s="18">
        <v>5801.694538568896</v>
      </c>
      <c r="D45" s="18">
        <v>-282</v>
      </c>
      <c r="E45" s="56">
        <f t="shared" si="0"/>
        <v>-48.606488694863444</v>
      </c>
    </row>
    <row r="46" spans="1:5" ht="16.5" x14ac:dyDescent="0.3">
      <c r="A46">
        <v>3161056</v>
      </c>
      <c r="B46" t="s">
        <v>159</v>
      </c>
      <c r="C46" s="18">
        <v>3444.1597649856012</v>
      </c>
      <c r="D46" s="18">
        <v>-44</v>
      </c>
      <c r="E46" s="56">
        <f t="shared" si="0"/>
        <v>-12.775249408380434</v>
      </c>
    </row>
    <row r="47" spans="1:5" ht="16.5" x14ac:dyDescent="0.3">
      <c r="A47">
        <v>3161601</v>
      </c>
      <c r="B47" t="s">
        <v>161</v>
      </c>
      <c r="C47" s="18">
        <v>4469.6768923034451</v>
      </c>
      <c r="D47" s="18">
        <v>-279</v>
      </c>
      <c r="E47" s="56">
        <f t="shared" si="0"/>
        <v>-62.420619369696212</v>
      </c>
    </row>
    <row r="48" spans="1:5" ht="16.5" x14ac:dyDescent="0.3">
      <c r="A48">
        <v>3161650</v>
      </c>
      <c r="B48" t="s">
        <v>163</v>
      </c>
      <c r="C48" s="18">
        <v>3550.0666472617286</v>
      </c>
      <c r="D48" s="18">
        <v>163</v>
      </c>
      <c r="E48" s="56">
        <f t="shared" si="0"/>
        <v>45.914630962133266</v>
      </c>
    </row>
    <row r="49" spans="1:5" ht="16.5" x14ac:dyDescent="0.3">
      <c r="A49">
        <v>3162575</v>
      </c>
      <c r="B49" t="s">
        <v>165</v>
      </c>
      <c r="C49" s="18">
        <v>5283.3185591248921</v>
      </c>
      <c r="D49" s="18">
        <v>234</v>
      </c>
      <c r="E49" s="56">
        <f t="shared" si="0"/>
        <v>44.290344672829804</v>
      </c>
    </row>
    <row r="50" spans="1:5" ht="16.5" x14ac:dyDescent="0.3">
      <c r="A50">
        <v>3162807</v>
      </c>
      <c r="B50" t="s">
        <v>167</v>
      </c>
      <c r="C50" s="18">
        <v>15838.86104535979</v>
      </c>
      <c r="D50" s="18">
        <v>-279</v>
      </c>
      <c r="E50" s="56">
        <f t="shared" si="0"/>
        <v>-17.614902940368736</v>
      </c>
    </row>
    <row r="51" spans="1:5" ht="16.5" x14ac:dyDescent="0.3">
      <c r="A51">
        <v>3163003</v>
      </c>
      <c r="B51" t="s">
        <v>169</v>
      </c>
      <c r="C51" s="18">
        <v>4149.931385104117</v>
      </c>
      <c r="D51" s="18">
        <v>-109</v>
      </c>
      <c r="E51" s="56">
        <f t="shared" si="0"/>
        <v>-26.265494507029139</v>
      </c>
    </row>
    <row r="52" spans="1:5" ht="16.5" x14ac:dyDescent="0.3">
      <c r="A52">
        <v>3163508</v>
      </c>
      <c r="B52" t="s">
        <v>171</v>
      </c>
      <c r="C52" s="18">
        <v>6673.4496593153935</v>
      </c>
      <c r="D52" s="18">
        <v>-389</v>
      </c>
      <c r="E52" s="56">
        <f t="shared" si="0"/>
        <v>-58.290692199498245</v>
      </c>
    </row>
    <row r="53" spans="1:5" ht="16.5" x14ac:dyDescent="0.3">
      <c r="A53">
        <v>3164100</v>
      </c>
      <c r="B53" t="s">
        <v>173</v>
      </c>
      <c r="C53" s="18">
        <v>5672.3590651158229</v>
      </c>
      <c r="D53" s="18">
        <v>-170</v>
      </c>
      <c r="E53" s="56">
        <f t="shared" si="0"/>
        <v>-29.969894015608972</v>
      </c>
    </row>
    <row r="54" spans="1:5" ht="16.5" x14ac:dyDescent="0.3">
      <c r="A54">
        <v>3164506</v>
      </c>
      <c r="B54" t="s">
        <v>175</v>
      </c>
      <c r="C54" s="18">
        <v>10842.740483617321</v>
      </c>
      <c r="D54" s="18">
        <v>-1218</v>
      </c>
      <c r="E54" s="56">
        <f t="shared" si="0"/>
        <v>-112.3332244131748</v>
      </c>
    </row>
    <row r="55" spans="1:5" ht="16.5" x14ac:dyDescent="0.3">
      <c r="A55">
        <v>3165503</v>
      </c>
      <c r="B55" t="s">
        <v>177</v>
      </c>
      <c r="C55" s="18">
        <v>5696.8510315844605</v>
      </c>
      <c r="D55" s="18">
        <v>233</v>
      </c>
      <c r="E55" s="56">
        <f t="shared" si="0"/>
        <v>40.899788094897033</v>
      </c>
    </row>
    <row r="56" spans="1:5" ht="16.5" x14ac:dyDescent="0.3">
      <c r="A56">
        <v>3166105</v>
      </c>
      <c r="B56" t="s">
        <v>179</v>
      </c>
      <c r="C56" s="18">
        <v>3561.2693801808382</v>
      </c>
      <c r="D56" s="18">
        <v>136</v>
      </c>
      <c r="E56" s="56">
        <f t="shared" si="0"/>
        <v>38.188630367830825</v>
      </c>
    </row>
    <row r="57" spans="1:5" ht="16.5" x14ac:dyDescent="0.3">
      <c r="A57">
        <v>3167707</v>
      </c>
      <c r="B57" t="s">
        <v>181</v>
      </c>
      <c r="C57" s="18">
        <v>5937.1332502803116</v>
      </c>
      <c r="D57" s="18">
        <v>49</v>
      </c>
      <c r="E57" s="56">
        <f t="shared" si="0"/>
        <v>8.2531413620683924</v>
      </c>
    </row>
    <row r="58" spans="1:5" ht="16.5" x14ac:dyDescent="0.3">
      <c r="A58">
        <v>3168408</v>
      </c>
      <c r="B58" t="s">
        <v>183</v>
      </c>
      <c r="C58" s="18">
        <v>14555.630749843212</v>
      </c>
      <c r="D58" s="18">
        <v>-339</v>
      </c>
      <c r="E58" s="56">
        <f t="shared" si="0"/>
        <v>-23.289956019504793</v>
      </c>
    </row>
    <row r="59" spans="1:5" ht="16.5" x14ac:dyDescent="0.3">
      <c r="A59">
        <v>3169505</v>
      </c>
      <c r="B59" t="s">
        <v>185</v>
      </c>
      <c r="C59" s="19">
        <v>6408.6792764301972</v>
      </c>
      <c r="D59" s="19">
        <v>474</v>
      </c>
      <c r="E59" s="56">
        <f t="shared" si="0"/>
        <v>73.962197132141469</v>
      </c>
    </row>
    <row r="60" spans="1:5" ht="16.5" x14ac:dyDescent="0.3">
      <c r="A60">
        <v>3171501</v>
      </c>
      <c r="B60" t="s">
        <v>187</v>
      </c>
      <c r="C60" s="18">
        <v>3431.9580361051831</v>
      </c>
      <c r="D60" s="18">
        <v>-72</v>
      </c>
      <c r="E60" s="56">
        <f t="shared" si="0"/>
        <v>-20.979277497725597</v>
      </c>
    </row>
    <row r="61" spans="1:5" ht="16.5" x14ac:dyDescent="0.3">
      <c r="A61">
        <v>3171808</v>
      </c>
      <c r="B61" t="s">
        <v>189</v>
      </c>
      <c r="C61" s="18">
        <v>10766.295068249983</v>
      </c>
      <c r="D61" s="18">
        <v>-172</v>
      </c>
      <c r="E61" s="56">
        <f t="shared" si="0"/>
        <v>-15.975783582899506</v>
      </c>
    </row>
    <row r="62" spans="1:5" ht="16.5" x14ac:dyDescent="0.3">
      <c r="A62" s="45">
        <v>3171907</v>
      </c>
      <c r="B62" s="45" t="s">
        <v>191</v>
      </c>
      <c r="C62" s="20">
        <v>5761.9825660965234</v>
      </c>
      <c r="D62" s="20">
        <v>-204</v>
      </c>
      <c r="E62" s="57">
        <f t="shared" si="0"/>
        <v>-35.404480603661483</v>
      </c>
    </row>
    <row r="63" spans="1:5" ht="16.5" x14ac:dyDescent="0.3">
      <c r="A63" s="6"/>
      <c r="B63" s="60" t="s">
        <v>193</v>
      </c>
      <c r="C63" s="18">
        <v>760335.32254270092</v>
      </c>
      <c r="D63" s="18">
        <v>-18020</v>
      </c>
      <c r="E63" s="56">
        <f t="shared" si="0"/>
        <v>-23.700069516352091</v>
      </c>
    </row>
    <row r="64" spans="1:5" ht="17.25" thickBot="1" x14ac:dyDescent="0.35">
      <c r="A64" s="55"/>
      <c r="B64" s="55" t="s">
        <v>13</v>
      </c>
      <c r="C64" s="58">
        <v>19957444</v>
      </c>
      <c r="D64" s="58">
        <v>-2423</v>
      </c>
      <c r="E64" s="59">
        <f t="shared" si="0"/>
        <v>-0.12140833265021313</v>
      </c>
    </row>
    <row r="65" spans="3:5" ht="16.5" x14ac:dyDescent="0.3">
      <c r="C65" s="18"/>
      <c r="D65" s="18"/>
      <c r="E65" s="15"/>
    </row>
    <row r="66" spans="3:5" ht="16.5" x14ac:dyDescent="0.3">
      <c r="C66" s="18"/>
      <c r="D66" s="18"/>
      <c r="E66" s="15"/>
    </row>
    <row r="67" spans="3:5" ht="16.5" x14ac:dyDescent="0.3">
      <c r="C67" s="18"/>
      <c r="D67" s="18"/>
      <c r="E67" s="15"/>
    </row>
    <row r="68" spans="3:5" ht="16.5" x14ac:dyDescent="0.3">
      <c r="C68" s="18"/>
      <c r="D68" s="18"/>
      <c r="E68" s="15"/>
    </row>
    <row r="69" spans="3:5" ht="16.5" x14ac:dyDescent="0.3">
      <c r="C69" s="18"/>
      <c r="D69" s="18"/>
      <c r="E69" s="15"/>
    </row>
    <row r="70" spans="3:5" ht="16.5" x14ac:dyDescent="0.3">
      <c r="C70" s="18"/>
      <c r="D70" s="18"/>
      <c r="E70" s="15"/>
    </row>
    <row r="71" spans="3:5" ht="16.5" x14ac:dyDescent="0.3">
      <c r="C71" s="18"/>
      <c r="D71" s="18"/>
      <c r="E71" s="15"/>
    </row>
    <row r="72" spans="3:5" ht="16.5" x14ac:dyDescent="0.3">
      <c r="C72" s="18"/>
      <c r="D72" s="18"/>
      <c r="E72" s="15"/>
    </row>
    <row r="73" spans="3:5" ht="16.5" x14ac:dyDescent="0.3">
      <c r="C73" s="18"/>
      <c r="D73" s="18"/>
      <c r="E73" s="15"/>
    </row>
    <row r="74" spans="3:5" ht="16.5" x14ac:dyDescent="0.3">
      <c r="C74" s="18"/>
      <c r="D74" s="18"/>
      <c r="E74" s="15"/>
    </row>
    <row r="75" spans="3:5" ht="16.5" x14ac:dyDescent="0.3">
      <c r="C75" s="18"/>
      <c r="D75" s="18"/>
      <c r="E75" s="15"/>
    </row>
    <row r="76" spans="3:5" ht="16.5" x14ac:dyDescent="0.3">
      <c r="C76" s="18"/>
      <c r="D76" s="18"/>
      <c r="E76" s="15"/>
    </row>
    <row r="77" spans="3:5" ht="16.5" x14ac:dyDescent="0.3">
      <c r="C77" s="18"/>
      <c r="D77" s="18"/>
      <c r="E77" s="15"/>
    </row>
    <row r="78" spans="3:5" ht="16.5" x14ac:dyDescent="0.3">
      <c r="C78" s="18"/>
      <c r="D78" s="18"/>
      <c r="E78" s="15"/>
    </row>
    <row r="79" spans="3:5" ht="16.5" x14ac:dyDescent="0.3">
      <c r="C79" s="18"/>
      <c r="D79" s="18"/>
      <c r="E79" s="15"/>
    </row>
    <row r="80" spans="3:5" ht="16.5" x14ac:dyDescent="0.3">
      <c r="C80" s="18"/>
      <c r="D80" s="18"/>
      <c r="E80" s="15"/>
    </row>
    <row r="81" spans="1:5" ht="16.5" x14ac:dyDescent="0.3">
      <c r="C81" s="18"/>
      <c r="D81" s="18"/>
      <c r="E81" s="15"/>
    </row>
    <row r="82" spans="1:5" ht="16.5" x14ac:dyDescent="0.3">
      <c r="C82" s="18"/>
      <c r="D82" s="18"/>
      <c r="E82" s="15"/>
    </row>
    <row r="83" spans="1:5" ht="16.5" x14ac:dyDescent="0.3">
      <c r="C83" s="18"/>
      <c r="D83" s="18"/>
      <c r="E83" s="15"/>
    </row>
    <row r="84" spans="1:5" ht="16.5" x14ac:dyDescent="0.3">
      <c r="C84" s="18"/>
      <c r="D84" s="18"/>
      <c r="E84" s="15"/>
    </row>
    <row r="85" spans="1:5" ht="16.5" x14ac:dyDescent="0.3">
      <c r="C85" s="18"/>
      <c r="D85" s="18"/>
      <c r="E85" s="15"/>
    </row>
    <row r="86" spans="1:5" ht="16.5" x14ac:dyDescent="0.3">
      <c r="C86" s="18"/>
      <c r="D86" s="18"/>
      <c r="E86" s="15"/>
    </row>
    <row r="87" spans="1:5" ht="16.5" x14ac:dyDescent="0.3">
      <c r="C87" s="18"/>
      <c r="D87" s="18"/>
      <c r="E87" s="15"/>
    </row>
    <row r="88" spans="1:5" ht="16.5" x14ac:dyDescent="0.3">
      <c r="C88" s="18"/>
      <c r="D88" s="18"/>
      <c r="E88" s="15"/>
    </row>
    <row r="89" spans="1:5" ht="16.5" x14ac:dyDescent="0.3">
      <c r="C89" s="18"/>
      <c r="D89" s="18"/>
      <c r="E89" s="15"/>
    </row>
    <row r="90" spans="1:5" ht="16.5" x14ac:dyDescent="0.3">
      <c r="A90" s="45"/>
      <c r="B90" s="45"/>
      <c r="C90" s="20"/>
      <c r="D90" s="20"/>
      <c r="E90" s="16"/>
    </row>
    <row r="91" spans="1:5" ht="16.5" x14ac:dyDescent="0.3">
      <c r="A91" s="6"/>
      <c r="B91" s="11"/>
      <c r="C91" s="7"/>
      <c r="D91" s="7"/>
      <c r="E91" s="15"/>
    </row>
    <row r="92" spans="1:5" ht="17.25" thickBot="1" x14ac:dyDescent="0.35">
      <c r="A92" s="14"/>
      <c r="B92" s="14" t="s">
        <v>13</v>
      </c>
      <c r="C92" s="21">
        <v>19957444</v>
      </c>
      <c r="D92" s="21">
        <v>-2423</v>
      </c>
      <c r="E92" s="17">
        <v>-0.12140833265021317</v>
      </c>
    </row>
    <row r="93" spans="1:5" ht="17.25" thickTop="1" x14ac:dyDescent="0.3">
      <c r="A93" s="10" t="s">
        <v>45</v>
      </c>
      <c r="B93" s="6"/>
      <c r="C93" s="6"/>
      <c r="D93" s="6"/>
      <c r="E93" s="6"/>
    </row>
    <row r="94" spans="1:5" ht="16.5" x14ac:dyDescent="0.3">
      <c r="A94" s="10" t="s">
        <v>46</v>
      </c>
      <c r="B94" s="6"/>
      <c r="C94" s="6"/>
      <c r="D94" s="6"/>
      <c r="E94" s="6"/>
    </row>
  </sheetData>
  <sortState xmlns:xlrd2="http://schemas.microsoft.com/office/spreadsheetml/2017/richdata2" ref="A5:E90">
    <sortCondition ref="A5:A90"/>
  </sortState>
  <mergeCells count="6">
    <mergeCell ref="A1:E2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C228-6A28-4033-93A8-3072DCB1AD3D}">
  <dimension ref="A1:L68"/>
  <sheetViews>
    <sheetView topLeftCell="B1" workbookViewId="0">
      <selection activeCell="E7" sqref="E7"/>
    </sheetView>
  </sheetViews>
  <sheetFormatPr defaultRowHeight="15" x14ac:dyDescent="0.25"/>
  <cols>
    <col min="1" max="1" width="15.28515625" bestFit="1" customWidth="1"/>
    <col min="2" max="2" width="39.42578125" bestFit="1" customWidth="1"/>
    <col min="3" max="3" width="12.42578125" customWidth="1"/>
    <col min="4" max="4" width="11" customWidth="1"/>
    <col min="5" max="5" width="15" customWidth="1"/>
    <col min="6" max="6" width="12.5703125" customWidth="1"/>
    <col min="7" max="7" width="15.28515625" customWidth="1"/>
    <col min="8" max="8" width="11" customWidth="1"/>
    <col min="9" max="9" width="10.7109375" customWidth="1"/>
    <col min="10" max="10" width="15.28515625" customWidth="1"/>
    <col min="11" max="11" width="12" customWidth="1"/>
    <col min="12" max="12" width="14.5703125" customWidth="1"/>
  </cols>
  <sheetData>
    <row r="1" spans="1:12" x14ac:dyDescent="0.25">
      <c r="A1" s="102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.75" thickBo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38.25" customHeight="1" thickBot="1" x14ac:dyDescent="0.3">
      <c r="A4" s="132" t="s">
        <v>33</v>
      </c>
      <c r="B4" s="135" t="s">
        <v>50</v>
      </c>
      <c r="C4" s="138" t="s">
        <v>53</v>
      </c>
      <c r="D4" s="139"/>
      <c r="E4" s="139"/>
      <c r="F4" s="139"/>
      <c r="G4" s="140"/>
      <c r="H4" s="141" t="s">
        <v>54</v>
      </c>
      <c r="I4" s="141"/>
      <c r="J4" s="141"/>
      <c r="K4" s="141"/>
      <c r="L4" s="141"/>
    </row>
    <row r="5" spans="1:12" ht="16.5" x14ac:dyDescent="0.25">
      <c r="A5" s="133"/>
      <c r="B5" s="136"/>
      <c r="C5" s="127" t="s">
        <v>22</v>
      </c>
      <c r="D5" s="142" t="s">
        <v>51</v>
      </c>
      <c r="E5" s="73"/>
      <c r="F5" s="143"/>
      <c r="G5" s="144" t="s">
        <v>52</v>
      </c>
      <c r="H5" s="127" t="s">
        <v>22</v>
      </c>
      <c r="I5" s="142" t="s">
        <v>51</v>
      </c>
      <c r="J5" s="73"/>
      <c r="K5" s="143"/>
      <c r="L5" s="146" t="s">
        <v>52</v>
      </c>
    </row>
    <row r="6" spans="1:12" ht="42" customHeight="1" thickBot="1" x14ac:dyDescent="0.3">
      <c r="A6" s="134"/>
      <c r="B6" s="137"/>
      <c r="C6" s="128"/>
      <c r="D6" s="4" t="s">
        <v>22</v>
      </c>
      <c r="E6" s="43" t="s">
        <v>55</v>
      </c>
      <c r="F6" s="5" t="s">
        <v>56</v>
      </c>
      <c r="G6" s="145"/>
      <c r="H6" s="128"/>
      <c r="I6" s="4" t="s">
        <v>22</v>
      </c>
      <c r="J6" s="43" t="s">
        <v>55</v>
      </c>
      <c r="K6" s="5" t="s">
        <v>56</v>
      </c>
      <c r="L6" s="147"/>
    </row>
    <row r="7" spans="1:12" ht="16.5" x14ac:dyDescent="0.3">
      <c r="A7" s="6">
        <v>3101102</v>
      </c>
      <c r="B7" s="6" t="s">
        <v>76</v>
      </c>
      <c r="C7" s="7">
        <v>763</v>
      </c>
      <c r="D7" s="7">
        <v>555</v>
      </c>
      <c r="E7" s="7">
        <v>166</v>
      </c>
      <c r="F7" s="7">
        <v>389</v>
      </c>
      <c r="G7" s="7">
        <v>208</v>
      </c>
      <c r="H7" s="8">
        <v>839</v>
      </c>
      <c r="I7" s="7">
        <v>546</v>
      </c>
      <c r="J7" s="7">
        <v>161</v>
      </c>
      <c r="K7" s="7">
        <v>385</v>
      </c>
      <c r="L7" s="7">
        <v>293</v>
      </c>
    </row>
    <row r="8" spans="1:12" ht="16.5" x14ac:dyDescent="0.3">
      <c r="A8" s="6">
        <v>3101805</v>
      </c>
      <c r="B8" s="6" t="s">
        <v>80</v>
      </c>
      <c r="C8" s="7">
        <v>176</v>
      </c>
      <c r="D8" s="7">
        <v>165</v>
      </c>
      <c r="E8" s="7">
        <v>40</v>
      </c>
      <c r="F8" s="7">
        <v>125</v>
      </c>
      <c r="G8" s="7">
        <v>11</v>
      </c>
      <c r="H8" s="9">
        <v>126</v>
      </c>
      <c r="I8" s="7">
        <v>117</v>
      </c>
      <c r="J8" s="7">
        <v>0</v>
      </c>
      <c r="K8" s="7">
        <v>117</v>
      </c>
      <c r="L8" s="7">
        <v>9</v>
      </c>
    </row>
    <row r="9" spans="1:12" ht="16.5" x14ac:dyDescent="0.3">
      <c r="A9" s="6">
        <v>3112059</v>
      </c>
      <c r="B9" s="6" t="s">
        <v>82</v>
      </c>
      <c r="C9" s="7">
        <v>78</v>
      </c>
      <c r="D9" s="7">
        <v>74</v>
      </c>
      <c r="E9" s="7">
        <v>35</v>
      </c>
      <c r="F9" s="7">
        <v>39</v>
      </c>
      <c r="G9" s="7">
        <v>4</v>
      </c>
      <c r="H9" s="9">
        <v>80</v>
      </c>
      <c r="I9" s="7">
        <v>77</v>
      </c>
      <c r="J9" s="7">
        <v>31</v>
      </c>
      <c r="K9" s="7">
        <v>46</v>
      </c>
      <c r="L9" s="7">
        <v>3</v>
      </c>
    </row>
    <row r="10" spans="1:12" ht="16.5" x14ac:dyDescent="0.3">
      <c r="A10" s="6">
        <v>3112653</v>
      </c>
      <c r="B10" s="6" t="s">
        <v>84</v>
      </c>
      <c r="C10" s="7">
        <v>156</v>
      </c>
      <c r="D10" s="7">
        <v>156</v>
      </c>
      <c r="E10" s="7">
        <v>9</v>
      </c>
      <c r="F10" s="7">
        <v>147</v>
      </c>
      <c r="G10" s="7">
        <v>0</v>
      </c>
      <c r="H10" s="9">
        <v>206</v>
      </c>
      <c r="I10" s="7">
        <v>197</v>
      </c>
      <c r="J10" s="7">
        <v>70</v>
      </c>
      <c r="K10" s="7">
        <v>127</v>
      </c>
      <c r="L10" s="7">
        <v>9</v>
      </c>
    </row>
    <row r="11" spans="1:12" ht="16.5" x14ac:dyDescent="0.3">
      <c r="A11" s="6">
        <v>3115706</v>
      </c>
      <c r="B11" s="6" t="s">
        <v>86</v>
      </c>
      <c r="C11" s="7">
        <v>208</v>
      </c>
      <c r="D11" s="7">
        <v>182</v>
      </c>
      <c r="E11" s="7">
        <v>16</v>
      </c>
      <c r="F11" s="7">
        <v>166</v>
      </c>
      <c r="G11" s="7">
        <v>26</v>
      </c>
      <c r="H11" s="9">
        <v>188</v>
      </c>
      <c r="I11" s="7">
        <v>181</v>
      </c>
      <c r="J11" s="7">
        <v>36</v>
      </c>
      <c r="K11" s="7">
        <v>145</v>
      </c>
      <c r="L11" s="7">
        <v>7</v>
      </c>
    </row>
    <row r="12" spans="1:12" ht="16.5" x14ac:dyDescent="0.3">
      <c r="A12" s="6">
        <v>3116803</v>
      </c>
      <c r="B12" s="6" t="s">
        <v>88</v>
      </c>
      <c r="C12" s="7">
        <v>207</v>
      </c>
      <c r="D12" s="7">
        <v>164</v>
      </c>
      <c r="E12" s="7">
        <v>28</v>
      </c>
      <c r="F12" s="7">
        <v>136</v>
      </c>
      <c r="G12" s="7">
        <v>43</v>
      </c>
      <c r="H12" s="9">
        <v>212</v>
      </c>
      <c r="I12" s="7">
        <v>179</v>
      </c>
      <c r="J12" s="7">
        <v>25</v>
      </c>
      <c r="K12" s="7">
        <v>154</v>
      </c>
      <c r="L12" s="7">
        <v>33</v>
      </c>
    </row>
    <row r="13" spans="1:12" ht="16.5" x14ac:dyDescent="0.3">
      <c r="A13" s="6">
        <v>3118403</v>
      </c>
      <c r="B13" s="6" t="s">
        <v>90</v>
      </c>
      <c r="C13" s="7">
        <v>576</v>
      </c>
      <c r="D13" s="7">
        <v>516</v>
      </c>
      <c r="E13" s="7">
        <v>19</v>
      </c>
      <c r="F13" s="7">
        <v>497</v>
      </c>
      <c r="G13" s="7">
        <v>60</v>
      </c>
      <c r="H13" s="9">
        <v>779</v>
      </c>
      <c r="I13" s="7">
        <v>595</v>
      </c>
      <c r="J13" s="7">
        <v>113</v>
      </c>
      <c r="K13" s="7">
        <v>482</v>
      </c>
      <c r="L13" s="7">
        <v>184</v>
      </c>
    </row>
    <row r="14" spans="1:12" ht="16.5" x14ac:dyDescent="0.3">
      <c r="A14" s="6">
        <v>3119203</v>
      </c>
      <c r="B14" s="6" t="s">
        <v>92</v>
      </c>
      <c r="C14" s="7">
        <v>251</v>
      </c>
      <c r="D14" s="7">
        <v>221</v>
      </c>
      <c r="E14" s="7">
        <v>89</v>
      </c>
      <c r="F14" s="7">
        <v>132</v>
      </c>
      <c r="G14" s="7">
        <v>30</v>
      </c>
      <c r="H14" s="9">
        <v>239</v>
      </c>
      <c r="I14" s="7">
        <v>185</v>
      </c>
      <c r="J14" s="7">
        <v>40</v>
      </c>
      <c r="K14" s="7">
        <v>145</v>
      </c>
      <c r="L14" s="7">
        <v>54</v>
      </c>
    </row>
    <row r="15" spans="1:12" ht="16.5" x14ac:dyDescent="0.3">
      <c r="A15" s="6">
        <v>3120839</v>
      </c>
      <c r="B15" s="6" t="s">
        <v>94</v>
      </c>
      <c r="C15" s="7">
        <v>177</v>
      </c>
      <c r="D15" s="7">
        <v>122</v>
      </c>
      <c r="E15" s="7">
        <v>44</v>
      </c>
      <c r="F15" s="7">
        <v>78</v>
      </c>
      <c r="G15" s="7">
        <v>55</v>
      </c>
      <c r="H15" s="9">
        <v>123</v>
      </c>
      <c r="I15" s="7">
        <v>123</v>
      </c>
      <c r="J15" s="7">
        <v>27</v>
      </c>
      <c r="K15" s="7">
        <v>96</v>
      </c>
      <c r="L15" s="7">
        <v>0</v>
      </c>
    </row>
    <row r="16" spans="1:12" ht="16.5" x14ac:dyDescent="0.3">
      <c r="A16" s="6">
        <v>3122108</v>
      </c>
      <c r="B16" s="6" t="s">
        <v>96</v>
      </c>
      <c r="C16" s="7">
        <v>159</v>
      </c>
      <c r="D16" s="7">
        <v>136</v>
      </c>
      <c r="E16" s="7">
        <v>40</v>
      </c>
      <c r="F16" s="7">
        <v>96</v>
      </c>
      <c r="G16" s="7">
        <v>23</v>
      </c>
      <c r="H16" s="9">
        <v>75</v>
      </c>
      <c r="I16" s="7">
        <v>75</v>
      </c>
      <c r="J16" s="7">
        <v>0</v>
      </c>
      <c r="K16" s="7">
        <v>75</v>
      </c>
      <c r="L16" s="7">
        <v>0</v>
      </c>
    </row>
    <row r="17" spans="1:12" ht="16.5" x14ac:dyDescent="0.3">
      <c r="A17" s="6">
        <v>3122207</v>
      </c>
      <c r="B17" s="6" t="s">
        <v>98</v>
      </c>
      <c r="C17" s="7">
        <v>128</v>
      </c>
      <c r="D17" s="7">
        <v>115</v>
      </c>
      <c r="E17" s="7">
        <v>26</v>
      </c>
      <c r="F17" s="7">
        <v>89</v>
      </c>
      <c r="G17" s="7">
        <v>13</v>
      </c>
      <c r="H17" s="9">
        <v>123</v>
      </c>
      <c r="I17" s="7">
        <v>123</v>
      </c>
      <c r="J17" s="7">
        <v>56</v>
      </c>
      <c r="K17" s="7">
        <v>67</v>
      </c>
      <c r="L17" s="7">
        <v>0</v>
      </c>
    </row>
    <row r="18" spans="1:12" ht="16.5" x14ac:dyDescent="0.3">
      <c r="A18" s="6">
        <v>3122603</v>
      </c>
      <c r="B18" s="6" t="s">
        <v>100</v>
      </c>
      <c r="C18" s="7">
        <v>32</v>
      </c>
      <c r="D18" s="7">
        <v>32</v>
      </c>
      <c r="E18" s="7">
        <v>8</v>
      </c>
      <c r="F18" s="7">
        <v>24</v>
      </c>
      <c r="G18" s="7">
        <v>0</v>
      </c>
      <c r="H18" s="9">
        <v>97</v>
      </c>
      <c r="I18" s="7">
        <v>97</v>
      </c>
      <c r="J18" s="7">
        <v>86</v>
      </c>
      <c r="K18" s="7">
        <v>11</v>
      </c>
      <c r="L18" s="7">
        <v>0</v>
      </c>
    </row>
    <row r="19" spans="1:12" ht="16.5" x14ac:dyDescent="0.3">
      <c r="A19" s="6">
        <v>3123106</v>
      </c>
      <c r="B19" s="6" t="s">
        <v>102</v>
      </c>
      <c r="C19" s="7">
        <v>109</v>
      </c>
      <c r="D19" s="7">
        <v>101</v>
      </c>
      <c r="E19" s="7">
        <v>2</v>
      </c>
      <c r="F19" s="7">
        <v>99</v>
      </c>
      <c r="G19" s="7">
        <v>8</v>
      </c>
      <c r="H19" s="9">
        <v>260</v>
      </c>
      <c r="I19" s="7">
        <v>251</v>
      </c>
      <c r="J19" s="7">
        <v>132</v>
      </c>
      <c r="K19" s="7">
        <v>119</v>
      </c>
      <c r="L19" s="7">
        <v>9</v>
      </c>
    </row>
    <row r="20" spans="1:12" ht="16.5" x14ac:dyDescent="0.3">
      <c r="A20" s="6">
        <v>3123700</v>
      </c>
      <c r="B20" s="6" t="s">
        <v>104</v>
      </c>
      <c r="C20" s="7">
        <v>212</v>
      </c>
      <c r="D20" s="7">
        <v>198</v>
      </c>
      <c r="E20" s="7">
        <v>18</v>
      </c>
      <c r="F20" s="7">
        <v>180</v>
      </c>
      <c r="G20" s="7">
        <v>14</v>
      </c>
      <c r="H20" s="9">
        <v>424</v>
      </c>
      <c r="I20" s="7">
        <v>395</v>
      </c>
      <c r="J20" s="7">
        <v>180</v>
      </c>
      <c r="K20" s="7">
        <v>215</v>
      </c>
      <c r="L20" s="7">
        <v>29</v>
      </c>
    </row>
    <row r="21" spans="1:12" ht="16.5" x14ac:dyDescent="0.3">
      <c r="A21" s="6">
        <v>3125804</v>
      </c>
      <c r="B21" s="6" t="s">
        <v>106</v>
      </c>
      <c r="C21" s="7">
        <v>89</v>
      </c>
      <c r="D21" s="7">
        <v>81</v>
      </c>
      <c r="E21" s="7">
        <v>37</v>
      </c>
      <c r="F21" s="7">
        <v>44</v>
      </c>
      <c r="G21" s="7">
        <v>8</v>
      </c>
      <c r="H21" s="9">
        <v>44</v>
      </c>
      <c r="I21" s="7">
        <v>44</v>
      </c>
      <c r="J21" s="7">
        <v>22</v>
      </c>
      <c r="K21" s="7">
        <v>22</v>
      </c>
      <c r="L21" s="7">
        <v>0</v>
      </c>
    </row>
    <row r="22" spans="1:12" ht="16.5" x14ac:dyDescent="0.3">
      <c r="A22" s="6">
        <v>3126901</v>
      </c>
      <c r="B22" s="6" t="s">
        <v>108</v>
      </c>
      <c r="C22" s="7">
        <v>195</v>
      </c>
      <c r="D22" s="7">
        <v>179</v>
      </c>
      <c r="E22" s="7">
        <v>31</v>
      </c>
      <c r="F22" s="7">
        <v>148</v>
      </c>
      <c r="G22" s="7">
        <v>16</v>
      </c>
      <c r="H22" s="9">
        <v>216</v>
      </c>
      <c r="I22" s="7">
        <v>198</v>
      </c>
      <c r="J22" s="7">
        <v>55</v>
      </c>
      <c r="K22" s="7">
        <v>143</v>
      </c>
      <c r="L22" s="7">
        <v>18</v>
      </c>
    </row>
    <row r="23" spans="1:12" ht="16.5" x14ac:dyDescent="0.3">
      <c r="A23" s="6">
        <v>3126950</v>
      </c>
      <c r="B23" s="6" t="s">
        <v>110</v>
      </c>
      <c r="C23" s="7">
        <v>75</v>
      </c>
      <c r="D23" s="7">
        <v>72</v>
      </c>
      <c r="E23" s="7">
        <v>11</v>
      </c>
      <c r="F23" s="7">
        <v>61</v>
      </c>
      <c r="G23" s="7">
        <v>3</v>
      </c>
      <c r="H23" s="9">
        <v>118</v>
      </c>
      <c r="I23" s="7">
        <v>118</v>
      </c>
      <c r="J23" s="7">
        <v>77</v>
      </c>
      <c r="K23" s="7">
        <v>41</v>
      </c>
      <c r="L23" s="7">
        <v>0</v>
      </c>
    </row>
    <row r="24" spans="1:12" ht="16.5" x14ac:dyDescent="0.3">
      <c r="A24" s="6">
        <v>3127305</v>
      </c>
      <c r="B24" s="6" t="s">
        <v>112</v>
      </c>
      <c r="C24" s="7">
        <v>214</v>
      </c>
      <c r="D24" s="7">
        <v>191</v>
      </c>
      <c r="E24" s="7">
        <v>31</v>
      </c>
      <c r="F24" s="7">
        <v>160</v>
      </c>
      <c r="G24" s="7">
        <v>23</v>
      </c>
      <c r="H24" s="9">
        <v>131</v>
      </c>
      <c r="I24" s="7">
        <v>131</v>
      </c>
      <c r="J24" s="7">
        <v>10</v>
      </c>
      <c r="K24" s="7">
        <v>121</v>
      </c>
      <c r="L24" s="7">
        <v>0</v>
      </c>
    </row>
    <row r="25" spans="1:12" ht="16.5" x14ac:dyDescent="0.3">
      <c r="A25" s="6">
        <v>3127370</v>
      </c>
      <c r="B25" s="6" t="s">
        <v>114</v>
      </c>
      <c r="C25" s="7">
        <v>108</v>
      </c>
      <c r="D25" s="7">
        <v>88</v>
      </c>
      <c r="E25" s="7">
        <v>0</v>
      </c>
      <c r="F25" s="7">
        <v>88</v>
      </c>
      <c r="G25" s="7">
        <v>20</v>
      </c>
      <c r="H25" s="9">
        <v>114</v>
      </c>
      <c r="I25" s="7">
        <v>111</v>
      </c>
      <c r="J25" s="7">
        <v>14</v>
      </c>
      <c r="K25" s="7">
        <v>97</v>
      </c>
      <c r="L25" s="7">
        <v>3</v>
      </c>
    </row>
    <row r="26" spans="1:12" ht="16.5" x14ac:dyDescent="0.3">
      <c r="A26" s="6">
        <v>3127503</v>
      </c>
      <c r="B26" s="6" t="s">
        <v>116</v>
      </c>
      <c r="C26" s="7">
        <v>140</v>
      </c>
      <c r="D26" s="7">
        <v>137</v>
      </c>
      <c r="E26" s="7">
        <v>19</v>
      </c>
      <c r="F26" s="7">
        <v>118</v>
      </c>
      <c r="G26" s="7">
        <v>3</v>
      </c>
      <c r="H26" s="9">
        <v>106</v>
      </c>
      <c r="I26" s="7">
        <v>106</v>
      </c>
      <c r="J26" s="7">
        <v>0</v>
      </c>
      <c r="K26" s="7">
        <v>106</v>
      </c>
      <c r="L26" s="7">
        <v>0</v>
      </c>
    </row>
    <row r="27" spans="1:12" ht="16.5" x14ac:dyDescent="0.3">
      <c r="A27" s="6">
        <v>3127701</v>
      </c>
      <c r="B27" s="6" t="s">
        <v>78</v>
      </c>
      <c r="C27" s="7">
        <v>4905</v>
      </c>
      <c r="D27" s="7">
        <v>4267</v>
      </c>
      <c r="E27" s="7">
        <v>732</v>
      </c>
      <c r="F27" s="7">
        <v>3535</v>
      </c>
      <c r="G27" s="7">
        <v>638</v>
      </c>
      <c r="H27" s="9">
        <v>6442</v>
      </c>
      <c r="I27" s="7">
        <v>5343</v>
      </c>
      <c r="J27" s="7">
        <v>1656</v>
      </c>
      <c r="K27" s="7">
        <v>3687</v>
      </c>
      <c r="L27" s="7">
        <v>1099</v>
      </c>
    </row>
    <row r="28" spans="1:12" ht="16.5" x14ac:dyDescent="0.3">
      <c r="A28" s="6">
        <v>3128006</v>
      </c>
      <c r="B28" s="6" t="s">
        <v>119</v>
      </c>
      <c r="C28" s="7">
        <v>840</v>
      </c>
      <c r="D28" s="7">
        <v>798</v>
      </c>
      <c r="E28" s="7">
        <v>273</v>
      </c>
      <c r="F28" s="7">
        <v>525</v>
      </c>
      <c r="G28" s="7">
        <v>42</v>
      </c>
      <c r="H28" s="9">
        <v>676</v>
      </c>
      <c r="I28" s="7">
        <v>676</v>
      </c>
      <c r="J28" s="7">
        <v>159</v>
      </c>
      <c r="K28" s="7">
        <v>517</v>
      </c>
      <c r="L28" s="7">
        <v>0</v>
      </c>
    </row>
    <row r="29" spans="1:12" ht="16.5" x14ac:dyDescent="0.3">
      <c r="A29" s="6">
        <v>3131802</v>
      </c>
      <c r="B29" s="6" t="s">
        <v>121</v>
      </c>
      <c r="C29" s="7">
        <v>257</v>
      </c>
      <c r="D29" s="7">
        <v>236</v>
      </c>
      <c r="E29" s="7">
        <v>23</v>
      </c>
      <c r="F29" s="7">
        <v>213</v>
      </c>
      <c r="G29" s="7">
        <v>21</v>
      </c>
      <c r="H29" s="9">
        <v>227</v>
      </c>
      <c r="I29" s="7">
        <v>210</v>
      </c>
      <c r="J29" s="7">
        <v>17</v>
      </c>
      <c r="K29" s="7">
        <v>193</v>
      </c>
      <c r="L29" s="7">
        <v>17</v>
      </c>
    </row>
    <row r="30" spans="1:12" ht="16.5" x14ac:dyDescent="0.3">
      <c r="A30" s="6">
        <v>3133204</v>
      </c>
      <c r="B30" s="6" t="s">
        <v>123</v>
      </c>
      <c r="C30" s="7">
        <v>219</v>
      </c>
      <c r="D30" s="7">
        <v>204</v>
      </c>
      <c r="E30" s="7">
        <v>20</v>
      </c>
      <c r="F30" s="7">
        <v>184</v>
      </c>
      <c r="G30" s="7">
        <v>15</v>
      </c>
      <c r="H30" s="9">
        <v>307</v>
      </c>
      <c r="I30" s="7">
        <v>241</v>
      </c>
      <c r="J30" s="7">
        <v>71</v>
      </c>
      <c r="K30" s="7">
        <v>170</v>
      </c>
      <c r="L30" s="7">
        <v>66</v>
      </c>
    </row>
    <row r="31" spans="1:12" ht="16.5" x14ac:dyDescent="0.3">
      <c r="A31" s="6">
        <v>3134103</v>
      </c>
      <c r="B31" s="6" t="s">
        <v>125</v>
      </c>
      <c r="C31" s="7">
        <v>201</v>
      </c>
      <c r="D31" s="7">
        <v>169</v>
      </c>
      <c r="E31" s="7">
        <v>4</v>
      </c>
      <c r="F31" s="7">
        <v>165</v>
      </c>
      <c r="G31" s="7">
        <v>32</v>
      </c>
      <c r="H31" s="9">
        <v>294</v>
      </c>
      <c r="I31" s="7">
        <v>220</v>
      </c>
      <c r="J31" s="7">
        <v>83</v>
      </c>
      <c r="K31" s="7">
        <v>137</v>
      </c>
      <c r="L31" s="7">
        <v>74</v>
      </c>
    </row>
    <row r="32" spans="1:12" ht="16.5" x14ac:dyDescent="0.3">
      <c r="A32" s="6">
        <v>3135076</v>
      </c>
      <c r="B32" s="6" t="s">
        <v>127</v>
      </c>
      <c r="C32" s="7">
        <v>208</v>
      </c>
      <c r="D32" s="7">
        <v>203</v>
      </c>
      <c r="E32" s="7">
        <v>7</v>
      </c>
      <c r="F32" s="7">
        <v>196</v>
      </c>
      <c r="G32" s="7">
        <v>5</v>
      </c>
      <c r="H32" s="9">
        <v>193</v>
      </c>
      <c r="I32" s="7">
        <v>193</v>
      </c>
      <c r="J32" s="7">
        <v>3</v>
      </c>
      <c r="K32" s="7">
        <v>190</v>
      </c>
      <c r="L32" s="7">
        <v>0</v>
      </c>
    </row>
    <row r="33" spans="1:12" ht="16.5" x14ac:dyDescent="0.3">
      <c r="A33" s="6">
        <v>3136553</v>
      </c>
      <c r="B33" s="6" t="s">
        <v>129</v>
      </c>
      <c r="C33" s="7">
        <v>175</v>
      </c>
      <c r="D33" s="7">
        <v>161</v>
      </c>
      <c r="E33" s="7">
        <v>52</v>
      </c>
      <c r="F33" s="7">
        <v>109</v>
      </c>
      <c r="G33" s="7">
        <v>14</v>
      </c>
      <c r="H33" s="9">
        <v>55</v>
      </c>
      <c r="I33" s="7">
        <v>55</v>
      </c>
      <c r="J33" s="7">
        <v>4</v>
      </c>
      <c r="K33" s="7">
        <v>51</v>
      </c>
      <c r="L33" s="7">
        <v>0</v>
      </c>
    </row>
    <row r="34" spans="1:12" ht="16.5" x14ac:dyDescent="0.3">
      <c r="A34" s="6">
        <v>3139607</v>
      </c>
      <c r="B34" s="6" t="s">
        <v>131</v>
      </c>
      <c r="C34" s="7">
        <v>1098</v>
      </c>
      <c r="D34" s="7">
        <v>907</v>
      </c>
      <c r="E34" s="7">
        <v>105</v>
      </c>
      <c r="F34" s="7">
        <v>802</v>
      </c>
      <c r="G34" s="7">
        <v>191</v>
      </c>
      <c r="H34" s="9">
        <v>1067</v>
      </c>
      <c r="I34" s="7">
        <v>919</v>
      </c>
      <c r="J34" s="7">
        <v>124</v>
      </c>
      <c r="K34" s="7">
        <v>795</v>
      </c>
      <c r="L34" s="7">
        <v>148</v>
      </c>
    </row>
    <row r="35" spans="1:12" ht="16.5" x14ac:dyDescent="0.3">
      <c r="A35" s="6">
        <v>3140100</v>
      </c>
      <c r="B35" s="6" t="s">
        <v>133</v>
      </c>
      <c r="C35" s="7">
        <v>61</v>
      </c>
      <c r="D35" s="7">
        <v>61</v>
      </c>
      <c r="E35" s="7">
        <v>18</v>
      </c>
      <c r="F35" s="7">
        <v>43</v>
      </c>
      <c r="G35" s="7">
        <v>0</v>
      </c>
      <c r="H35" s="9">
        <v>115</v>
      </c>
      <c r="I35" s="7">
        <v>103</v>
      </c>
      <c r="J35" s="7">
        <v>8</v>
      </c>
      <c r="K35" s="7">
        <v>95</v>
      </c>
      <c r="L35" s="7">
        <v>12</v>
      </c>
    </row>
    <row r="36" spans="1:12" ht="16.5" x14ac:dyDescent="0.3">
      <c r="A36" s="6">
        <v>3140605</v>
      </c>
      <c r="B36" s="6" t="s">
        <v>135</v>
      </c>
      <c r="C36" s="7">
        <v>64</v>
      </c>
      <c r="D36" s="7">
        <v>52</v>
      </c>
      <c r="E36" s="7">
        <v>19</v>
      </c>
      <c r="F36" s="7">
        <v>33</v>
      </c>
      <c r="G36" s="7">
        <v>12</v>
      </c>
      <c r="H36" s="9">
        <v>81</v>
      </c>
      <c r="I36" s="7">
        <v>81</v>
      </c>
      <c r="J36" s="7">
        <v>11</v>
      </c>
      <c r="K36" s="7">
        <v>70</v>
      </c>
      <c r="L36" s="7">
        <v>0</v>
      </c>
    </row>
    <row r="37" spans="1:12" ht="16.5" x14ac:dyDescent="0.3">
      <c r="A37" s="6">
        <v>3141504</v>
      </c>
      <c r="B37" s="6" t="s">
        <v>137</v>
      </c>
      <c r="C37" s="7">
        <v>102</v>
      </c>
      <c r="D37" s="7">
        <v>96</v>
      </c>
      <c r="E37" s="7">
        <v>23</v>
      </c>
      <c r="F37" s="7">
        <v>73</v>
      </c>
      <c r="G37" s="7">
        <v>6</v>
      </c>
      <c r="H37" s="9">
        <v>180</v>
      </c>
      <c r="I37" s="7">
        <v>93</v>
      </c>
      <c r="J37" s="7">
        <v>30</v>
      </c>
      <c r="K37" s="7">
        <v>63</v>
      </c>
      <c r="L37" s="7">
        <v>87</v>
      </c>
    </row>
    <row r="38" spans="1:12" ht="16.5" x14ac:dyDescent="0.3">
      <c r="A38" s="6">
        <v>3144201</v>
      </c>
      <c r="B38" s="6" t="s">
        <v>139</v>
      </c>
      <c r="C38" s="7">
        <v>194</v>
      </c>
      <c r="D38" s="7">
        <v>190</v>
      </c>
      <c r="E38" s="7">
        <v>3</v>
      </c>
      <c r="F38" s="7">
        <v>187</v>
      </c>
      <c r="G38" s="7">
        <v>4</v>
      </c>
      <c r="H38" s="9">
        <v>186</v>
      </c>
      <c r="I38" s="7">
        <v>186</v>
      </c>
      <c r="J38" s="7">
        <v>0</v>
      </c>
      <c r="K38" s="7">
        <v>186</v>
      </c>
      <c r="L38" s="7">
        <v>0</v>
      </c>
    </row>
    <row r="39" spans="1:12" ht="16.5" x14ac:dyDescent="0.3">
      <c r="A39" s="6">
        <v>3144672</v>
      </c>
      <c r="B39" s="6" t="s">
        <v>141</v>
      </c>
      <c r="C39" s="7">
        <v>102</v>
      </c>
      <c r="D39" s="7">
        <v>73</v>
      </c>
      <c r="E39" s="7">
        <v>5</v>
      </c>
      <c r="F39" s="7">
        <v>68</v>
      </c>
      <c r="G39" s="7">
        <v>29</v>
      </c>
      <c r="H39" s="9">
        <v>90</v>
      </c>
      <c r="I39" s="7">
        <v>85</v>
      </c>
      <c r="J39" s="7">
        <v>6</v>
      </c>
      <c r="K39" s="7">
        <v>79</v>
      </c>
      <c r="L39" s="7">
        <v>5</v>
      </c>
    </row>
    <row r="40" spans="1:12" ht="16.5" x14ac:dyDescent="0.3">
      <c r="A40" s="6">
        <v>3148400</v>
      </c>
      <c r="B40" s="6" t="s">
        <v>143</v>
      </c>
      <c r="C40" s="7">
        <v>42</v>
      </c>
      <c r="D40" s="7">
        <v>42</v>
      </c>
      <c r="E40" s="7">
        <v>8</v>
      </c>
      <c r="F40" s="7">
        <v>34</v>
      </c>
      <c r="G40" s="7">
        <v>0</v>
      </c>
      <c r="H40" s="9">
        <v>92</v>
      </c>
      <c r="I40" s="7">
        <v>64</v>
      </c>
      <c r="J40" s="7">
        <v>0</v>
      </c>
      <c r="K40" s="7">
        <v>64</v>
      </c>
      <c r="L40" s="7">
        <v>28</v>
      </c>
    </row>
    <row r="41" spans="1:12" ht="16.5" x14ac:dyDescent="0.3">
      <c r="A41" s="6">
        <v>3148608</v>
      </c>
      <c r="B41" s="6" t="s">
        <v>145</v>
      </c>
      <c r="C41" s="7">
        <v>168</v>
      </c>
      <c r="D41" s="7">
        <v>159</v>
      </c>
      <c r="E41" s="7">
        <v>9</v>
      </c>
      <c r="F41" s="7">
        <v>150</v>
      </c>
      <c r="G41" s="7">
        <v>9</v>
      </c>
      <c r="H41" s="9">
        <v>289</v>
      </c>
      <c r="I41" s="7">
        <v>237</v>
      </c>
      <c r="J41" s="7">
        <v>33</v>
      </c>
      <c r="K41" s="7">
        <v>204</v>
      </c>
      <c r="L41" s="7">
        <v>52</v>
      </c>
    </row>
    <row r="42" spans="1:12" ht="16.5" x14ac:dyDescent="0.3">
      <c r="A42" s="6">
        <v>3154309</v>
      </c>
      <c r="B42" s="6" t="s">
        <v>147</v>
      </c>
      <c r="C42" s="7">
        <v>426</v>
      </c>
      <c r="D42" s="7">
        <v>366</v>
      </c>
      <c r="E42" s="7">
        <v>72</v>
      </c>
      <c r="F42" s="7">
        <v>294</v>
      </c>
      <c r="G42" s="7">
        <v>60</v>
      </c>
      <c r="H42" s="9">
        <v>682</v>
      </c>
      <c r="I42" s="7">
        <v>443</v>
      </c>
      <c r="J42" s="7">
        <v>156</v>
      </c>
      <c r="K42" s="7">
        <v>287</v>
      </c>
      <c r="L42" s="7">
        <v>239</v>
      </c>
    </row>
    <row r="43" spans="1:12" ht="16.5" x14ac:dyDescent="0.3">
      <c r="A43" s="6">
        <v>3156007</v>
      </c>
      <c r="B43" s="6" t="s">
        <v>149</v>
      </c>
      <c r="C43" s="7">
        <v>132</v>
      </c>
      <c r="D43" s="7">
        <v>97</v>
      </c>
      <c r="E43" s="7">
        <v>19</v>
      </c>
      <c r="F43" s="7">
        <v>78</v>
      </c>
      <c r="G43" s="7">
        <v>35</v>
      </c>
      <c r="H43" s="9">
        <v>162</v>
      </c>
      <c r="I43" s="7">
        <v>110</v>
      </c>
      <c r="J43" s="7">
        <v>55</v>
      </c>
      <c r="K43" s="7">
        <v>55</v>
      </c>
      <c r="L43" s="7">
        <v>52</v>
      </c>
    </row>
    <row r="44" spans="1:12" ht="16.5" x14ac:dyDescent="0.3">
      <c r="A44" s="6">
        <v>3156809</v>
      </c>
      <c r="B44" s="6" t="s">
        <v>151</v>
      </c>
      <c r="C44" s="7">
        <v>325</v>
      </c>
      <c r="D44" s="7">
        <v>310</v>
      </c>
      <c r="E44" s="7">
        <v>46</v>
      </c>
      <c r="F44" s="7">
        <v>264</v>
      </c>
      <c r="G44" s="7">
        <v>15</v>
      </c>
      <c r="H44" s="9">
        <v>336</v>
      </c>
      <c r="I44" s="7">
        <v>336</v>
      </c>
      <c r="J44" s="7">
        <v>93</v>
      </c>
      <c r="K44" s="7">
        <v>243</v>
      </c>
      <c r="L44" s="7">
        <v>0</v>
      </c>
    </row>
    <row r="45" spans="1:12" ht="16.5" x14ac:dyDescent="0.3">
      <c r="A45" s="6">
        <v>3157500</v>
      </c>
      <c r="B45" s="6" t="s">
        <v>153</v>
      </c>
      <c r="C45" s="7">
        <v>41</v>
      </c>
      <c r="D45" s="7">
        <v>41</v>
      </c>
      <c r="E45" s="7">
        <v>0</v>
      </c>
      <c r="F45" s="7">
        <v>41</v>
      </c>
      <c r="G45" s="7">
        <v>0</v>
      </c>
      <c r="H45" s="9">
        <v>70</v>
      </c>
      <c r="I45" s="7">
        <v>70</v>
      </c>
      <c r="J45" s="7">
        <v>36</v>
      </c>
      <c r="K45" s="7">
        <v>34</v>
      </c>
      <c r="L45" s="7">
        <v>0</v>
      </c>
    </row>
    <row r="46" spans="1:12" ht="16.5" x14ac:dyDescent="0.3">
      <c r="A46" s="6">
        <v>3158201</v>
      </c>
      <c r="B46" s="6" t="s">
        <v>155</v>
      </c>
      <c r="C46" s="7">
        <v>279</v>
      </c>
      <c r="D46" s="7">
        <v>263</v>
      </c>
      <c r="E46" s="7">
        <v>37</v>
      </c>
      <c r="F46" s="7">
        <v>226</v>
      </c>
      <c r="G46" s="7">
        <v>16</v>
      </c>
      <c r="H46" s="9">
        <v>556</v>
      </c>
      <c r="I46" s="7">
        <v>523</v>
      </c>
      <c r="J46" s="7">
        <v>180</v>
      </c>
      <c r="K46" s="7">
        <v>343</v>
      </c>
      <c r="L46" s="7">
        <v>33</v>
      </c>
    </row>
    <row r="47" spans="1:12" ht="16.5" x14ac:dyDescent="0.3">
      <c r="A47" s="6">
        <v>3159506</v>
      </c>
      <c r="B47" s="6" t="s">
        <v>157</v>
      </c>
      <c r="C47" s="7">
        <v>126</v>
      </c>
      <c r="D47" s="7">
        <v>101</v>
      </c>
      <c r="E47" s="7">
        <v>12</v>
      </c>
      <c r="F47" s="7">
        <v>89</v>
      </c>
      <c r="G47" s="7">
        <v>25</v>
      </c>
      <c r="H47" s="9">
        <v>166</v>
      </c>
      <c r="I47" s="7">
        <v>146</v>
      </c>
      <c r="J47" s="7">
        <v>49</v>
      </c>
      <c r="K47" s="7">
        <v>97</v>
      </c>
      <c r="L47" s="7">
        <v>20</v>
      </c>
    </row>
    <row r="48" spans="1:12" ht="16.5" x14ac:dyDescent="0.3">
      <c r="A48" s="6">
        <v>3161056</v>
      </c>
      <c r="B48" s="6" t="s">
        <v>159</v>
      </c>
      <c r="C48" s="7">
        <v>110</v>
      </c>
      <c r="D48" s="7">
        <v>88</v>
      </c>
      <c r="E48" s="7">
        <v>21</v>
      </c>
      <c r="F48" s="7">
        <v>67</v>
      </c>
      <c r="G48" s="7">
        <v>22</v>
      </c>
      <c r="H48" s="9">
        <v>134</v>
      </c>
      <c r="I48" s="7">
        <v>100</v>
      </c>
      <c r="J48" s="7">
        <v>25</v>
      </c>
      <c r="K48" s="7">
        <v>75</v>
      </c>
      <c r="L48" s="7">
        <v>34</v>
      </c>
    </row>
    <row r="49" spans="1:12" ht="16.5" x14ac:dyDescent="0.3">
      <c r="A49" s="6">
        <v>3161601</v>
      </c>
      <c r="B49" s="6" t="s">
        <v>161</v>
      </c>
      <c r="C49" s="7">
        <v>99</v>
      </c>
      <c r="D49" s="7">
        <v>88</v>
      </c>
      <c r="E49" s="7">
        <v>49</v>
      </c>
      <c r="F49" s="7">
        <v>39</v>
      </c>
      <c r="G49" s="7">
        <v>11</v>
      </c>
      <c r="H49" s="9">
        <v>146</v>
      </c>
      <c r="I49" s="7">
        <v>70</v>
      </c>
      <c r="J49" s="7">
        <v>19</v>
      </c>
      <c r="K49" s="7">
        <v>51</v>
      </c>
      <c r="L49" s="7">
        <v>76</v>
      </c>
    </row>
    <row r="50" spans="1:12" ht="16.5" x14ac:dyDescent="0.3">
      <c r="A50" s="6">
        <v>3161650</v>
      </c>
      <c r="B50" s="6" t="s">
        <v>163</v>
      </c>
      <c r="C50" s="7">
        <v>148</v>
      </c>
      <c r="D50" s="7">
        <v>105</v>
      </c>
      <c r="E50" s="7">
        <v>13</v>
      </c>
      <c r="F50" s="7">
        <v>92</v>
      </c>
      <c r="G50" s="7">
        <v>43</v>
      </c>
      <c r="H50" s="9">
        <v>226</v>
      </c>
      <c r="I50" s="7">
        <v>167</v>
      </c>
      <c r="J50" s="7">
        <v>63</v>
      </c>
      <c r="K50" s="7">
        <v>104</v>
      </c>
      <c r="L50" s="7">
        <v>59</v>
      </c>
    </row>
    <row r="51" spans="1:12" ht="16.5" x14ac:dyDescent="0.3">
      <c r="A51" s="6">
        <v>3162575</v>
      </c>
      <c r="B51" s="6" t="s">
        <v>165</v>
      </c>
      <c r="C51" s="7">
        <v>118</v>
      </c>
      <c r="D51" s="7">
        <v>102</v>
      </c>
      <c r="E51" s="7">
        <v>15</v>
      </c>
      <c r="F51" s="7">
        <v>87</v>
      </c>
      <c r="G51" s="7">
        <v>16</v>
      </c>
      <c r="H51" s="9">
        <v>133</v>
      </c>
      <c r="I51" s="7">
        <v>120</v>
      </c>
      <c r="J51" s="7">
        <v>13</v>
      </c>
      <c r="K51" s="7">
        <v>107</v>
      </c>
      <c r="L51" s="7">
        <v>13</v>
      </c>
    </row>
    <row r="52" spans="1:12" ht="16.5" x14ac:dyDescent="0.3">
      <c r="A52" s="6">
        <v>3162807</v>
      </c>
      <c r="B52" s="6" t="s">
        <v>167</v>
      </c>
      <c r="C52" s="7">
        <v>325</v>
      </c>
      <c r="D52" s="7">
        <v>283</v>
      </c>
      <c r="E52" s="7">
        <v>54</v>
      </c>
      <c r="F52" s="7">
        <v>229</v>
      </c>
      <c r="G52" s="7">
        <v>42</v>
      </c>
      <c r="H52" s="9">
        <v>258</v>
      </c>
      <c r="I52" s="7">
        <v>230</v>
      </c>
      <c r="J52" s="7">
        <v>87</v>
      </c>
      <c r="K52" s="7">
        <v>143</v>
      </c>
      <c r="L52" s="7">
        <v>28</v>
      </c>
    </row>
    <row r="53" spans="1:12" ht="16.5" x14ac:dyDescent="0.3">
      <c r="A53" s="6">
        <v>3163003</v>
      </c>
      <c r="B53" s="6" t="s">
        <v>169</v>
      </c>
      <c r="C53" s="7">
        <v>89</v>
      </c>
      <c r="D53" s="7">
        <v>79</v>
      </c>
      <c r="E53" s="7">
        <v>20</v>
      </c>
      <c r="F53" s="7">
        <v>59</v>
      </c>
      <c r="G53" s="7">
        <v>10</v>
      </c>
      <c r="H53" s="9">
        <v>50</v>
      </c>
      <c r="I53" s="7">
        <v>50</v>
      </c>
      <c r="J53" s="7">
        <v>0</v>
      </c>
      <c r="K53" s="7">
        <v>50</v>
      </c>
      <c r="L53" s="7">
        <v>0</v>
      </c>
    </row>
    <row r="54" spans="1:12" ht="16.5" x14ac:dyDescent="0.3">
      <c r="A54" s="6">
        <v>3163508</v>
      </c>
      <c r="B54" s="6" t="s">
        <v>171</v>
      </c>
      <c r="C54" s="7">
        <v>107</v>
      </c>
      <c r="D54" s="7">
        <v>94</v>
      </c>
      <c r="E54" s="7">
        <v>19</v>
      </c>
      <c r="F54" s="7">
        <v>75</v>
      </c>
      <c r="G54" s="7">
        <v>13</v>
      </c>
      <c r="H54" s="9">
        <v>100</v>
      </c>
      <c r="I54" s="7">
        <v>67</v>
      </c>
      <c r="J54" s="7">
        <v>0</v>
      </c>
      <c r="K54" s="7">
        <v>67</v>
      </c>
      <c r="L54" s="7">
        <v>33</v>
      </c>
    </row>
    <row r="55" spans="1:12" ht="16.5" x14ac:dyDescent="0.3">
      <c r="A55" s="6">
        <v>3164100</v>
      </c>
      <c r="B55" s="6" t="s">
        <v>173</v>
      </c>
      <c r="C55" s="7">
        <v>166</v>
      </c>
      <c r="D55" s="7">
        <v>155</v>
      </c>
      <c r="E55" s="7">
        <v>20</v>
      </c>
      <c r="F55" s="7">
        <v>135</v>
      </c>
      <c r="G55" s="7">
        <v>11</v>
      </c>
      <c r="H55" s="9">
        <v>205</v>
      </c>
      <c r="I55" s="7">
        <v>198</v>
      </c>
      <c r="J55" s="7">
        <v>89</v>
      </c>
      <c r="K55" s="7">
        <v>109</v>
      </c>
      <c r="L55" s="7">
        <v>7</v>
      </c>
    </row>
    <row r="56" spans="1:12" ht="16.5" x14ac:dyDescent="0.3">
      <c r="A56" s="6">
        <v>3164506</v>
      </c>
      <c r="B56" s="6" t="s">
        <v>175</v>
      </c>
      <c r="C56" s="7">
        <v>116</v>
      </c>
      <c r="D56" s="7">
        <v>111</v>
      </c>
      <c r="E56" s="7">
        <v>34</v>
      </c>
      <c r="F56" s="7">
        <v>77</v>
      </c>
      <c r="G56" s="7">
        <v>5</v>
      </c>
      <c r="H56" s="9">
        <v>212</v>
      </c>
      <c r="I56" s="7">
        <v>180</v>
      </c>
      <c r="J56" s="7">
        <v>86</v>
      </c>
      <c r="K56" s="7">
        <v>94</v>
      </c>
      <c r="L56" s="7">
        <v>32</v>
      </c>
    </row>
    <row r="57" spans="1:12" ht="16.5" x14ac:dyDescent="0.3">
      <c r="A57" s="6">
        <v>3165503</v>
      </c>
      <c r="B57" s="6" t="s">
        <v>177</v>
      </c>
      <c r="C57" s="7">
        <v>79</v>
      </c>
      <c r="D57" s="7">
        <v>70</v>
      </c>
      <c r="E57" s="7">
        <v>21</v>
      </c>
      <c r="F57" s="7">
        <v>49</v>
      </c>
      <c r="G57" s="7">
        <v>9</v>
      </c>
      <c r="H57" s="9">
        <v>81</v>
      </c>
      <c r="I57" s="7">
        <v>37</v>
      </c>
      <c r="J57" s="7">
        <v>0</v>
      </c>
      <c r="K57" s="7">
        <v>37</v>
      </c>
      <c r="L57" s="7">
        <v>44</v>
      </c>
    </row>
    <row r="58" spans="1:12" ht="16.5" x14ac:dyDescent="0.3">
      <c r="A58" s="6">
        <v>3166105</v>
      </c>
      <c r="B58" s="6" t="s">
        <v>179</v>
      </c>
      <c r="C58" s="7">
        <v>32</v>
      </c>
      <c r="D58" s="7">
        <v>32</v>
      </c>
      <c r="E58" s="7">
        <v>13</v>
      </c>
      <c r="F58" s="7">
        <v>19</v>
      </c>
      <c r="G58" s="7">
        <v>0</v>
      </c>
      <c r="H58" s="9">
        <v>43</v>
      </c>
      <c r="I58" s="7">
        <v>43</v>
      </c>
      <c r="J58" s="7">
        <v>0</v>
      </c>
      <c r="K58" s="7">
        <v>43</v>
      </c>
      <c r="L58" s="7">
        <v>0</v>
      </c>
    </row>
    <row r="59" spans="1:12" ht="16.5" x14ac:dyDescent="0.3">
      <c r="A59" s="6">
        <v>3167707</v>
      </c>
      <c r="B59" s="6" t="s">
        <v>181</v>
      </c>
      <c r="C59" s="7">
        <v>153</v>
      </c>
      <c r="D59" s="7">
        <v>146</v>
      </c>
      <c r="E59" s="7">
        <v>40</v>
      </c>
      <c r="F59" s="7">
        <v>106</v>
      </c>
      <c r="G59" s="7">
        <v>7</v>
      </c>
      <c r="H59" s="9">
        <v>112</v>
      </c>
      <c r="I59" s="7">
        <v>112</v>
      </c>
      <c r="J59" s="7">
        <v>19</v>
      </c>
      <c r="K59" s="7">
        <v>93</v>
      </c>
      <c r="L59" s="7">
        <v>0</v>
      </c>
    </row>
    <row r="60" spans="1:12" ht="16.5" x14ac:dyDescent="0.3">
      <c r="A60" s="6">
        <v>3168408</v>
      </c>
      <c r="B60" s="6" t="s">
        <v>183</v>
      </c>
      <c r="C60" s="7">
        <v>363</v>
      </c>
      <c r="D60" s="7">
        <v>357</v>
      </c>
      <c r="E60" s="7">
        <v>96</v>
      </c>
      <c r="F60" s="7">
        <v>261</v>
      </c>
      <c r="G60" s="7">
        <v>6</v>
      </c>
      <c r="H60" s="9">
        <v>453</v>
      </c>
      <c r="I60" s="7">
        <v>419</v>
      </c>
      <c r="J60" s="7">
        <v>148</v>
      </c>
      <c r="K60" s="7">
        <v>271</v>
      </c>
      <c r="L60" s="7">
        <v>34</v>
      </c>
    </row>
    <row r="61" spans="1:12" ht="16.5" x14ac:dyDescent="0.3">
      <c r="A61" s="6">
        <v>3169505</v>
      </c>
      <c r="B61" s="6" t="s">
        <v>185</v>
      </c>
      <c r="C61" s="7">
        <v>206</v>
      </c>
      <c r="D61" s="7">
        <v>186</v>
      </c>
      <c r="E61" s="7">
        <v>20</v>
      </c>
      <c r="F61" s="7">
        <v>166</v>
      </c>
      <c r="G61" s="7">
        <v>20</v>
      </c>
      <c r="H61" s="9">
        <v>94</v>
      </c>
      <c r="I61" s="7">
        <v>94</v>
      </c>
      <c r="J61" s="7">
        <v>3</v>
      </c>
      <c r="K61" s="7">
        <v>91</v>
      </c>
      <c r="L61" s="7">
        <v>0</v>
      </c>
    </row>
    <row r="62" spans="1:12" ht="16.5" x14ac:dyDescent="0.3">
      <c r="A62" s="6">
        <v>3171501</v>
      </c>
      <c r="B62" s="6" t="s">
        <v>187</v>
      </c>
      <c r="C62" s="7">
        <v>53</v>
      </c>
      <c r="D62" s="7">
        <v>53</v>
      </c>
      <c r="E62" s="7">
        <v>8</v>
      </c>
      <c r="F62" s="7">
        <v>45</v>
      </c>
      <c r="G62" s="7">
        <v>0</v>
      </c>
      <c r="H62" s="9">
        <v>64</v>
      </c>
      <c r="I62" s="7">
        <v>53</v>
      </c>
      <c r="J62" s="7">
        <v>3</v>
      </c>
      <c r="K62" s="7">
        <v>50</v>
      </c>
      <c r="L62" s="7">
        <v>11</v>
      </c>
    </row>
    <row r="63" spans="1:12" ht="16.5" x14ac:dyDescent="0.3">
      <c r="A63" s="6">
        <v>3171808</v>
      </c>
      <c r="B63" s="6" t="s">
        <v>189</v>
      </c>
      <c r="C63" s="7">
        <v>257</v>
      </c>
      <c r="D63" s="7">
        <v>246</v>
      </c>
      <c r="E63" s="7">
        <v>56</v>
      </c>
      <c r="F63" s="7">
        <v>190</v>
      </c>
      <c r="G63" s="7">
        <v>11</v>
      </c>
      <c r="H63" s="9">
        <v>232</v>
      </c>
      <c r="I63" s="7">
        <v>232</v>
      </c>
      <c r="J63" s="7">
        <v>49</v>
      </c>
      <c r="K63" s="7">
        <v>183</v>
      </c>
      <c r="L63" s="7">
        <v>0</v>
      </c>
    </row>
    <row r="64" spans="1:12" ht="16.5" x14ac:dyDescent="0.3">
      <c r="A64" s="6">
        <v>3171907</v>
      </c>
      <c r="B64" s="6" t="s">
        <v>191</v>
      </c>
      <c r="C64" s="7">
        <v>148</v>
      </c>
      <c r="D64" s="7">
        <v>129</v>
      </c>
      <c r="E64" s="7">
        <v>12</v>
      </c>
      <c r="F64" s="7">
        <v>117</v>
      </c>
      <c r="G64" s="7">
        <v>19</v>
      </c>
      <c r="H64" s="9">
        <v>120</v>
      </c>
      <c r="I64" s="7">
        <v>120</v>
      </c>
      <c r="J64" s="7">
        <v>24</v>
      </c>
      <c r="K64" s="7">
        <v>96</v>
      </c>
      <c r="L64" s="7">
        <v>0</v>
      </c>
    </row>
    <row r="65" spans="1:12" ht="16.5" x14ac:dyDescent="0.3">
      <c r="A65" s="6"/>
      <c r="B65" s="60" t="s">
        <v>193</v>
      </c>
      <c r="C65" s="7">
        <v>16587</v>
      </c>
      <c r="D65" s="7">
        <v>14605</v>
      </c>
      <c r="E65" s="7">
        <v>2667</v>
      </c>
      <c r="F65" s="7">
        <v>11938</v>
      </c>
      <c r="G65" s="7">
        <v>1982</v>
      </c>
      <c r="H65" s="9">
        <v>19429</v>
      </c>
      <c r="I65" s="7">
        <v>16475</v>
      </c>
      <c r="J65" s="7">
        <v>4537</v>
      </c>
      <c r="K65" s="7">
        <v>11938</v>
      </c>
      <c r="L65" s="7">
        <v>2954</v>
      </c>
    </row>
    <row r="66" spans="1:12" ht="17.25" thickBot="1" x14ac:dyDescent="0.35">
      <c r="A66" s="32"/>
      <c r="B66" s="32"/>
      <c r="C66" s="32"/>
      <c r="D66" s="33"/>
      <c r="E66" s="32"/>
      <c r="F66" s="32"/>
      <c r="G66" s="52"/>
      <c r="H66" s="34"/>
      <c r="I66" s="33"/>
      <c r="J66" s="33"/>
      <c r="K66" s="33"/>
      <c r="L66" s="33"/>
    </row>
    <row r="67" spans="1:12" x14ac:dyDescent="0.25">
      <c r="A67" s="10" t="s">
        <v>45</v>
      </c>
    </row>
    <row r="68" spans="1:12" x14ac:dyDescent="0.25">
      <c r="A68" s="10" t="s">
        <v>46</v>
      </c>
    </row>
  </sheetData>
  <mergeCells count="11">
    <mergeCell ref="A1:L3"/>
    <mergeCell ref="A4:A6"/>
    <mergeCell ref="B4:B6"/>
    <mergeCell ref="C4:G4"/>
    <mergeCell ref="H4:L4"/>
    <mergeCell ref="C5:C6"/>
    <mergeCell ref="D5:F5"/>
    <mergeCell ref="G5:G6"/>
    <mergeCell ref="H5:H6"/>
    <mergeCell ref="I5:K5"/>
    <mergeCell ref="L5:L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Populações e Tx. Crescimento</vt:lpstr>
      <vt:lpstr>Raz. Depen. e Ind.Env.</vt:lpstr>
      <vt:lpstr>POP. Rural e Urb</vt:lpstr>
      <vt:lpstr>Ind. Dinâmica Demo</vt:lpstr>
      <vt:lpstr>Migração</vt:lpstr>
      <vt:lpstr>Taxa Liq. Migratória</vt:lpstr>
      <vt:lpstr>Etapa Migratória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Olinto Jose Oliveira Nogueira</dc:creator>
  <cp:lastModifiedBy>Administrador</cp:lastModifiedBy>
  <dcterms:created xsi:type="dcterms:W3CDTF">2020-03-10T11:45:49Z</dcterms:created>
  <dcterms:modified xsi:type="dcterms:W3CDTF">2020-05-04T16:41:14Z</dcterms:modified>
</cp:coreProperties>
</file>